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codeName="ThisWorkbook"/>
  <bookViews>
    <workbookView xWindow="0" yWindow="0" windowWidth="25200" windowHeight="11835" tabRatio="623"/>
  </bookViews>
  <sheets>
    <sheet name="BS 2" sheetId="12" r:id="rId1"/>
    <sheet name="Pictures" sheetId="27" state="hidden" r:id="rId2"/>
  </sheets>
  <definedNames>
    <definedName name="_xlnm.Print_Area" localSheetId="0">'BS 2'!$A$1:$I$143</definedName>
  </definedNames>
  <calcPr calcId="152511"/>
</workbook>
</file>

<file path=xl/calcChain.xml><?xml version="1.0" encoding="utf-8"?>
<calcChain xmlns="http://schemas.openxmlformats.org/spreadsheetml/2006/main">
  <c r="G72" i="12" l="1"/>
  <c r="G85" i="12"/>
  <c r="H63" i="12"/>
  <c r="F15" i="12" l="1"/>
  <c r="F18" i="12"/>
  <c r="G91" i="12"/>
  <c r="I97" i="12" l="1"/>
  <c r="G97" i="12"/>
  <c r="H16" i="12"/>
  <c r="H17" i="12"/>
  <c r="H15" i="12" l="1"/>
  <c r="F41" i="12"/>
  <c r="H41" i="12" s="1"/>
  <c r="I82" i="12"/>
  <c r="I130" i="12"/>
  <c r="I14" i="12"/>
  <c r="G130" i="12"/>
  <c r="H55" i="12"/>
  <c r="G109" i="12"/>
  <c r="H58" i="12"/>
  <c r="F58" i="12"/>
  <c r="H12" i="12"/>
  <c r="H11" i="12"/>
  <c r="H13" i="12"/>
  <c r="I13" i="12" s="1"/>
  <c r="H18" i="12"/>
  <c r="F19" i="12"/>
  <c r="G19" i="12"/>
  <c r="H20" i="12"/>
  <c r="I20" i="12" s="1"/>
  <c r="H21" i="12"/>
  <c r="I21" i="12" s="1"/>
  <c r="H22" i="12"/>
  <c r="I22" i="12" s="1"/>
  <c r="H23" i="12"/>
  <c r="I23" i="12" s="1"/>
  <c r="F24" i="12"/>
  <c r="G24" i="12"/>
  <c r="H25" i="12"/>
  <c r="H26" i="12"/>
  <c r="H27" i="12"/>
  <c r="I27" i="12" s="1"/>
  <c r="H28" i="12"/>
  <c r="H29" i="12"/>
  <c r="H30" i="12"/>
  <c r="I30" i="12" s="1"/>
  <c r="H31" i="12"/>
  <c r="I31" i="12" s="1"/>
  <c r="H32" i="12"/>
  <c r="I32" i="12" s="1"/>
  <c r="G40" i="12"/>
  <c r="I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I54" i="12"/>
  <c r="H56" i="12"/>
  <c r="H57" i="12"/>
  <c r="I58" i="12"/>
  <c r="H59" i="12"/>
  <c r="G60" i="12"/>
  <c r="G58" i="12" s="1"/>
  <c r="H61" i="12"/>
  <c r="H64" i="12"/>
  <c r="I72" i="12"/>
  <c r="G88" i="12"/>
  <c r="I88" i="12"/>
  <c r="G94" i="12"/>
  <c r="I94" i="12"/>
  <c r="G100" i="12"/>
  <c r="I100" i="12"/>
  <c r="I109" i="12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G14" i="12" l="1"/>
  <c r="G65" i="12" s="1"/>
  <c r="H19" i="12"/>
  <c r="I19" i="12" s="1"/>
  <c r="H24" i="12"/>
  <c r="F40" i="12"/>
  <c r="I134" i="12"/>
  <c r="F14" i="12"/>
  <c r="H54" i="12"/>
  <c r="H40" i="12"/>
  <c r="I65" i="12"/>
  <c r="H14" i="12" l="1"/>
  <c r="F65" i="12"/>
  <c r="H65" i="12" s="1"/>
  <c r="G82" i="12" l="1"/>
  <c r="G134" i="12" s="1"/>
</calcChain>
</file>

<file path=xl/sharedStrings.xml><?xml version="1.0" encoding="utf-8"?>
<sst xmlns="http://schemas.openxmlformats.org/spreadsheetml/2006/main" count="354" uniqueCount="208">
  <si>
    <t>Dluhové cenné papíry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</si>
  <si>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</si>
  <si>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</si>
  <si>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</si>
  <si>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</si>
  <si>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</si>
  <si>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</si>
  <si>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</si>
  <si>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</si>
  <si>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</si>
  <si>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</si>
  <si>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</si>
  <si>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</si>
  <si>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</si>
  <si>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</si>
  <si>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</si>
  <si>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</si>
  <si>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</si>
  <si>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</si>
  <si>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</si>
  <si>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</si>
  <si>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</si>
  <si>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</si>
  <si>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</si>
  <si>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</si>
  <si>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</si>
  <si>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</si>
  <si>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</si>
  <si>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</si>
  <si>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</si>
  <si>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</si>
  <si>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</si>
  <si>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</si>
  <si>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</si>
  <si>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</si>
  <si>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</si>
  <si>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</si>
  <si>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</si>
  <si>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</si>
  <si>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</si>
  <si>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</si>
  <si>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</si>
  <si>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</si>
  <si>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</si>
  <si>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</si>
  <si>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</si>
  <si>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</si>
  <si>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</si>
  <si>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</si>
  <si>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</si>
  <si>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</si>
  <si>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</si>
  <si>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</si>
  <si>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</si>
  <si>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</si>
  <si>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</si>
  <si>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</si>
  <si>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</si>
  <si>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</si>
  <si>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</si>
  <si>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</si>
  <si>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</si>
  <si>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</si>
  <si>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</si>
  <si>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</si>
  <si>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</si>
  <si>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</si>
  <si>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</si>
  <si>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</si>
  <si>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</si>
  <si>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</si>
  <si>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</si>
  <si>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</si>
  <si>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</si>
  <si>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</si>
  <si>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</si>
  <si>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</si>
  <si>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</si>
  <si>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</si>
  <si>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</si>
  <si>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</si>
  <si>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</si>
  <si>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</si>
  <si>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</si>
  <si>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</si>
  <si>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</si>
  <si>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</si>
  <si>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</si>
  <si>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</si>
  <si>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</si>
  <si>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</si>
  <si>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</si>
  <si>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</si>
  <si>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</si>
  <si>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</si>
  <si>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</si>
  <si>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</si>
  <si>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</si>
  <si>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</si>
  <si>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</si>
  <si>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</si>
  <si>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</si>
  <si>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</si>
  <si>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</si>
  <si>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</si>
  <si>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</si>
  <si>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</si>
  <si>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</si>
  <si>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</si>
  <si>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</si>
  <si>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</si>
  <si>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</si>
  <si>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</si>
  <si>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</si>
  <si>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</si>
  <si>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</si>
  <si>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</si>
  <si>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</si>
  <si>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</si>
  <si>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</si>
  <si>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</si>
  <si>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</si>
  <si>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</si>
  <si>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</si>
  <si>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</si>
  <si>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</si>
  <si>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</si>
  <si>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</si>
  <si>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</si>
  <si>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</si>
  <si>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</si>
  <si>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</si>
  <si>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</si>
  <si>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</si>
  <si>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</si>
  <si>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</si>
  <si>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</si>
  <si>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</si>
  <si>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</si>
  <si>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</si>
  <si>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</si>
  <si>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</si>
  <si>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</si>
  <si>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</si>
  <si>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</si>
  <si>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</si>
  <si>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</si>
  <si>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</si>
  <si>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</si>
  <si>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</si>
  <si>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</si>
  <si>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</si>
  <si>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</si>
  <si>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</si>
  <si>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</si>
  <si>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</si>
  <si>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</si>
  <si>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Akcie a ostatní cenné papíry s proměnlivým výnosem, ostatní podíly</t>
  </si>
  <si>
    <t>a) hrubá výše</t>
  </si>
  <si>
    <t>b) podíl zajišťovatelů (-)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</si>
  <si>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</si>
  <si>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</si>
  <si>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</si>
  <si>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</si>
  <si>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</si>
  <si>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</si>
  <si>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</si>
  <si>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</si>
  <si>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</si>
  <si>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</si>
  <si>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</si>
  <si>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</si>
  <si>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</si>
  <si>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</si>
  <si>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 xml:space="preserve"> </t>
  </si>
  <si>
    <t>tel.: 224 948 474</t>
  </si>
  <si>
    <t xml:space="preserve">    Lucie Stejskalová, DiS.</t>
  </si>
  <si>
    <t xml:space="preserve">    tel.: 224 947 433</t>
  </si>
  <si>
    <t>HALALI, všeobecná pojišťovna, a. s.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</si>
  <si>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</si>
  <si>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</si>
  <si>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</si>
  <si>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</si>
  <si>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</si>
  <si>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</si>
  <si>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</si>
  <si>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</si>
  <si>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</si>
  <si>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</si>
  <si>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</si>
  <si>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</si>
  <si>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</si>
  <si>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</si>
  <si>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 xml:space="preserve">           Ing. Radim Jauker</t>
  </si>
  <si>
    <t xml:space="preserve">           Ing. Vladimír Sládeček</t>
  </si>
  <si>
    <t>Investice</t>
  </si>
  <si>
    <t>Investice v podnikatelských seskupeních</t>
  </si>
  <si>
    <t>Jiné investice</t>
  </si>
  <si>
    <t>Investice v investičních sdruženích</t>
  </si>
  <si>
    <t>Ostatní investice</t>
  </si>
  <si>
    <t>Investice životního pojištění, je-li nositelem investičního rizika pojistník</t>
  </si>
  <si>
    <t>b) hodnota zajištění (-)</t>
  </si>
  <si>
    <t>Rezerva na životní pojištění</t>
  </si>
  <si>
    <t>Rezerva na pojistná plnění nevyřízených pojistných událostí</t>
  </si>
  <si>
    <t>Rezerva na bonusy a slevy</t>
  </si>
  <si>
    <t>Technické rezervy u životního pojištění, kde jsou nositelem investičního rizika pojistníci</t>
  </si>
  <si>
    <t>Rezerva na penzijní a podobné závazky</t>
  </si>
  <si>
    <t>Rozvaha k 31. březnu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</si>
</sst>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5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14" fontId="18" fillId="0" borderId="0" xfId="0" applyNumberFormat="1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0" fillId="2" borderId="0" xfId="0" applyFont="1" applyFill="1" applyAlignment="1"/>
    <xf numFmtId="0" fontId="6" fillId="2" borderId="0" xfId="0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 indent="6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7" fillId="0" borderId="0" xfId="0" applyFont="1" applyFill="1" applyAlignment="1">
      <alignment horizontal="left" vertical="center" indent="3"/>
    </xf>
    <xf numFmtId="0" fontId="0" fillId="0" borderId="14" xfId="0" applyBorder="1" applyAlignment="1">
      <alignment vertical="center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2"/>
    </xf>
    <xf numFmtId="0" fontId="8" fillId="2" borderId="1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2" borderId="0" xfId="0" applyFont="1" applyFill="1" applyAlignment="1">
      <alignment vertical="center" wrapText="1"/>
    </xf>
    <xf numFmtId="0" fontId="8" fillId="2" borderId="21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49" fontId="8" fillId="0" borderId="21" xfId="0" applyNumberFormat="1" applyFont="1" applyFill="1" applyBorder="1" applyAlignment="1">
      <alignment horizontal="center" vertical="center"/>
    </xf>
    <xf numFmtId="49" fontId="0" fillId="0" borderId="21" xfId="0" applyNumberFormat="1" applyFill="1" applyBorder="1" applyAlignment="1">
      <alignment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49" fontId="8" fillId="0" borderId="14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0</xdr:col>
      <xdr:colOff>57150</xdr:colOff>
      <xdr:row>0</xdr:row>
      <xdr:rowOff>152400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715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514350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6925633"/>
          <a:ext cx="8150225" cy="1830917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7"/>
  <sheetViews>
    <sheetView showGridLines="0" showZeros="0" tabSelected="1" view="pageBreakPreview" topLeftCell="A101" zoomScale="90" zoomScaleNormal="100" zoomScaleSheetLayoutView="90" workbookViewId="0">
      <selection activeCell="G111" sqref="G111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12.33203125" style="63" hidden="1" customWidth="1"/>
    <col min="10" max="10" width="6.5" style="62" customWidth="1"/>
    <col min="11" max="11" width="14.83203125" style="62" customWidth="1"/>
    <col min="12" max="12" width="14.5" style="62" customWidth="1"/>
    <col min="13" max="14" width="14.5" style="64" customWidth="1"/>
    <col min="15" max="16384" width="10.83203125" style="64"/>
  </cols>
  <sheetData>
    <row r="1" spans="1:12" ht="23.25" x14ac:dyDescent="0.35">
      <c r="A1" s="61" t="s">
        <v>178</v>
      </c>
    </row>
    <row r="2" spans="1:12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2" s="65" customFormat="1" ht="20.25" customHeight="1" x14ac:dyDescent="0.35">
      <c r="A3" s="68" t="s">
        <v>207</v>
      </c>
      <c r="B3" s="62"/>
      <c r="C3" s="62"/>
      <c r="D3" s="69"/>
      <c r="E3" s="62"/>
      <c r="G3" s="70"/>
      <c r="H3" s="71"/>
      <c r="I3" s="72"/>
    </row>
    <row r="4" spans="1:12" s="65" customFormat="1" ht="20.25" customHeight="1" x14ac:dyDescent="0.25">
      <c r="A4" s="73" t="s">
        <v>7</v>
      </c>
      <c r="B4" s="62"/>
      <c r="C4" s="62"/>
      <c r="D4" s="62"/>
      <c r="E4" s="62"/>
      <c r="G4" s="70"/>
      <c r="H4" s="71"/>
      <c r="I4" s="72"/>
    </row>
    <row r="5" spans="1:12" s="65" customFormat="1" ht="20.25" customHeight="1" x14ac:dyDescent="0.25">
      <c r="A5" s="74" t="s">
        <v>192</v>
      </c>
      <c r="B5" s="75"/>
      <c r="C5" s="62"/>
      <c r="D5" s="62"/>
      <c r="E5" s="62"/>
      <c r="F5" s="76"/>
      <c r="G5" s="70"/>
      <c r="H5" s="71"/>
      <c r="I5" s="72"/>
    </row>
    <row r="6" spans="1:12" ht="20.25" customHeight="1" x14ac:dyDescent="0.35">
      <c r="A6" s="74" t="s">
        <v>52</v>
      </c>
      <c r="B6" s="75"/>
      <c r="C6" s="149">
        <v>60192402</v>
      </c>
      <c r="D6" s="150"/>
      <c r="E6" s="150"/>
    </row>
    <row r="7" spans="1:12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24" customHeight="1" x14ac:dyDescent="0.35">
      <c r="A8" s="142"/>
      <c r="B8" s="142"/>
      <c r="C8" s="142"/>
      <c r="D8" s="142" t="s">
        <v>73</v>
      </c>
      <c r="E8" s="142"/>
      <c r="F8" s="78">
        <v>2017</v>
      </c>
      <c r="G8" s="78">
        <v>2017</v>
      </c>
      <c r="H8" s="78">
        <v>2017</v>
      </c>
      <c r="I8" s="138">
        <v>2015</v>
      </c>
      <c r="K8" s="79"/>
      <c r="L8" s="79"/>
    </row>
    <row r="9" spans="1:12" ht="28.5" customHeight="1" x14ac:dyDescent="0.35">
      <c r="A9" s="143"/>
      <c r="B9" s="143"/>
      <c r="C9" s="143"/>
      <c r="D9" s="143"/>
      <c r="E9" s="143"/>
      <c r="F9" s="80" t="s">
        <v>4</v>
      </c>
      <c r="G9" s="80" t="s">
        <v>5</v>
      </c>
      <c r="H9" s="80" t="s">
        <v>6</v>
      </c>
      <c r="I9" s="139"/>
      <c r="K9" s="66"/>
      <c r="L9" s="66"/>
    </row>
    <row r="10" spans="1:12" ht="35.1" customHeight="1" x14ac:dyDescent="0.35">
      <c r="A10" s="81" t="s">
        <v>132</v>
      </c>
      <c r="B10" s="81" t="s">
        <v>8</v>
      </c>
      <c r="C10" s="81"/>
      <c r="D10" s="81"/>
      <c r="E10" s="81"/>
      <c r="F10" s="82"/>
      <c r="G10" s="82"/>
      <c r="H10" s="83"/>
      <c r="I10" s="81"/>
    </row>
    <row r="11" spans="1:12" ht="35.1" customHeight="1" x14ac:dyDescent="0.35">
      <c r="A11" s="84" t="s">
        <v>98</v>
      </c>
      <c r="B11" s="84" t="s">
        <v>99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I11" s="85">
        <v>0</v>
      </c>
      <c r="K11" s="66"/>
    </row>
    <row r="12" spans="1:12" ht="35.1" customHeight="1" x14ac:dyDescent="0.35">
      <c r="A12" s="84" t="s">
        <v>100</v>
      </c>
      <c r="B12" s="84" t="s">
        <v>101</v>
      </c>
      <c r="C12" s="84"/>
      <c r="D12" s="87"/>
      <c r="E12" s="87"/>
      <c r="F12" s="85">
        <v>2446</v>
      </c>
      <c r="G12" s="85">
        <v>2151</v>
      </c>
      <c r="H12" s="85">
        <f>F12-G12</f>
        <v>295</v>
      </c>
      <c r="I12" s="85">
        <v>394</v>
      </c>
      <c r="K12" s="66"/>
      <c r="L12" s="88"/>
    </row>
    <row r="13" spans="1:12" ht="35.1" customHeight="1" x14ac:dyDescent="0.35">
      <c r="A13" s="89" t="s">
        <v>160</v>
      </c>
      <c r="B13" s="84" t="s">
        <v>9</v>
      </c>
      <c r="C13" s="84"/>
      <c r="D13" s="84"/>
      <c r="E13" s="84"/>
      <c r="F13" s="90"/>
      <c r="G13" s="90"/>
      <c r="H13" s="83">
        <f t="shared" ref="H13:I32" si="0">F13-G13</f>
        <v>0</v>
      </c>
      <c r="I13" s="83">
        <f t="shared" si="0"/>
        <v>0</v>
      </c>
    </row>
    <row r="14" spans="1:12" ht="35.1" customHeight="1" x14ac:dyDescent="0.35">
      <c r="A14" s="84" t="s">
        <v>102</v>
      </c>
      <c r="B14" s="84" t="s">
        <v>195</v>
      </c>
      <c r="C14" s="84"/>
      <c r="D14" s="84"/>
      <c r="E14" s="84"/>
      <c r="F14" s="85">
        <f>F15+F19+F24</f>
        <v>134081</v>
      </c>
      <c r="G14" s="86">
        <f>G15+G19+G24+G31</f>
        <v>0</v>
      </c>
      <c r="H14" s="85">
        <f>F14-G14</f>
        <v>134081</v>
      </c>
      <c r="I14" s="85">
        <f>I15+I24</f>
        <v>176991</v>
      </c>
      <c r="K14" s="66"/>
      <c r="L14" s="88"/>
    </row>
    <row r="15" spans="1:12" ht="35.1" customHeight="1" x14ac:dyDescent="0.35">
      <c r="A15" s="89" t="s">
        <v>132</v>
      </c>
      <c r="B15" s="91" t="s">
        <v>103</v>
      </c>
      <c r="C15" s="84"/>
      <c r="D15" s="84"/>
      <c r="E15" s="84"/>
      <c r="F15" s="82">
        <f>F17+F16</f>
        <v>75300</v>
      </c>
      <c r="G15" s="82"/>
      <c r="H15" s="82">
        <f>H16+H17</f>
        <v>75300</v>
      </c>
      <c r="I15" s="82">
        <v>140000</v>
      </c>
      <c r="K15" s="66"/>
      <c r="L15" s="88"/>
    </row>
    <row r="16" spans="1:12" ht="35.1" customHeight="1" x14ac:dyDescent="0.35">
      <c r="A16" s="131"/>
      <c r="B16" s="129"/>
      <c r="C16" s="130" t="s">
        <v>179</v>
      </c>
      <c r="D16" s="130"/>
      <c r="E16" s="130"/>
      <c r="F16" s="97">
        <v>17319</v>
      </c>
      <c r="G16" s="97"/>
      <c r="H16" s="97">
        <f t="shared" ref="H16:H17" si="1">F16-G16</f>
        <v>17319</v>
      </c>
      <c r="I16" s="97">
        <v>32200</v>
      </c>
      <c r="K16" s="66"/>
      <c r="L16" s="88"/>
    </row>
    <row r="17" spans="1:12" ht="35.1" customHeight="1" x14ac:dyDescent="0.35">
      <c r="A17" s="131"/>
      <c r="B17" s="129"/>
      <c r="C17" s="130" t="s">
        <v>180</v>
      </c>
      <c r="D17" s="130"/>
      <c r="E17" s="130"/>
      <c r="F17" s="97">
        <v>57981</v>
      </c>
      <c r="G17" s="97"/>
      <c r="H17" s="97">
        <f t="shared" si="1"/>
        <v>57981</v>
      </c>
      <c r="I17" s="97">
        <v>107800</v>
      </c>
      <c r="K17" s="66"/>
      <c r="L17" s="88"/>
    </row>
    <row r="18" spans="1:12" ht="35.1" customHeight="1" x14ac:dyDescent="0.35">
      <c r="A18" s="89"/>
      <c r="B18" s="129"/>
      <c r="C18" s="129" t="s">
        <v>181</v>
      </c>
      <c r="D18" s="84"/>
      <c r="E18" s="92" t="s">
        <v>104</v>
      </c>
      <c r="F18" s="97">
        <f>F17+F16</f>
        <v>75300</v>
      </c>
      <c r="G18" s="97"/>
      <c r="H18" s="97">
        <f t="shared" si="0"/>
        <v>75300</v>
      </c>
      <c r="I18" s="97">
        <v>140000</v>
      </c>
      <c r="K18" s="66"/>
      <c r="L18" s="88"/>
    </row>
    <row r="19" spans="1:12" ht="35.1" customHeight="1" x14ac:dyDescent="0.35">
      <c r="A19" s="89" t="s">
        <v>105</v>
      </c>
      <c r="B19" s="153" t="s">
        <v>196</v>
      </c>
      <c r="C19" s="154"/>
      <c r="D19" s="154"/>
      <c r="E19" s="154"/>
      <c r="F19" s="82">
        <f>SUM(F20:F23)</f>
        <v>0</v>
      </c>
      <c r="G19" s="82">
        <f>SUM(G20:G23)</f>
        <v>0</v>
      </c>
      <c r="H19" s="82">
        <f t="shared" si="0"/>
        <v>0</v>
      </c>
      <c r="I19" s="82">
        <f t="shared" si="0"/>
        <v>0</v>
      </c>
      <c r="K19" s="66"/>
      <c r="L19" s="88"/>
    </row>
    <row r="20" spans="1:12" ht="35.1" customHeight="1" x14ac:dyDescent="0.35">
      <c r="A20" s="89" t="s">
        <v>10</v>
      </c>
      <c r="B20" s="84" t="s">
        <v>107</v>
      </c>
      <c r="C20" s="84"/>
      <c r="D20" s="84"/>
      <c r="E20" s="84"/>
      <c r="F20" s="82"/>
      <c r="G20" s="82"/>
      <c r="H20" s="82">
        <f t="shared" si="0"/>
        <v>0</v>
      </c>
      <c r="I20" s="82">
        <f t="shared" si="0"/>
        <v>0</v>
      </c>
      <c r="K20" s="66"/>
      <c r="L20" s="88"/>
    </row>
    <row r="21" spans="1:12" ht="35.1" customHeight="1" x14ac:dyDescent="0.35">
      <c r="A21" s="89" t="s">
        <v>11</v>
      </c>
      <c r="B21" s="153" t="s">
        <v>188</v>
      </c>
      <c r="C21" s="154"/>
      <c r="D21" s="154"/>
      <c r="E21" s="154"/>
      <c r="F21" s="82"/>
      <c r="G21" s="82"/>
      <c r="H21" s="82">
        <f t="shared" si="0"/>
        <v>0</v>
      </c>
      <c r="I21" s="82">
        <f t="shared" si="0"/>
        <v>0</v>
      </c>
      <c r="K21" s="66"/>
      <c r="L21" s="88"/>
    </row>
    <row r="22" spans="1:12" ht="35.1" customHeight="1" x14ac:dyDescent="0.35">
      <c r="A22" s="89" t="s">
        <v>12</v>
      </c>
      <c r="B22" s="153" t="s">
        <v>110</v>
      </c>
      <c r="C22" s="154"/>
      <c r="D22" s="154"/>
      <c r="E22" s="154"/>
      <c r="F22" s="82"/>
      <c r="G22" s="82"/>
      <c r="H22" s="82">
        <f t="shared" si="0"/>
        <v>0</v>
      </c>
      <c r="I22" s="82">
        <f t="shared" si="0"/>
        <v>0</v>
      </c>
      <c r="K22" s="66"/>
      <c r="L22" s="88"/>
    </row>
    <row r="23" spans="1:12" ht="35.1" customHeight="1" x14ac:dyDescent="0.35">
      <c r="A23" s="89" t="s">
        <v>13</v>
      </c>
      <c r="B23" s="155" t="s">
        <v>182</v>
      </c>
      <c r="C23" s="156"/>
      <c r="D23" s="156"/>
      <c r="E23" s="156"/>
      <c r="F23" s="82"/>
      <c r="G23" s="82"/>
      <c r="H23" s="82">
        <f t="shared" si="0"/>
        <v>0</v>
      </c>
      <c r="I23" s="82">
        <f t="shared" si="0"/>
        <v>0</v>
      </c>
      <c r="K23" s="66"/>
      <c r="L23" s="88"/>
    </row>
    <row r="24" spans="1:12" ht="35.1" customHeight="1" x14ac:dyDescent="0.35">
      <c r="A24" s="89" t="s">
        <v>112</v>
      </c>
      <c r="B24" s="153" t="s">
        <v>197</v>
      </c>
      <c r="C24" s="154"/>
      <c r="D24" s="154"/>
      <c r="E24" s="84"/>
      <c r="F24" s="82">
        <f>F25+F28+F27+F26+F29+F30</f>
        <v>58781</v>
      </c>
      <c r="G24" s="82">
        <f>SUM(G25:G30)</f>
        <v>0</v>
      </c>
      <c r="H24" s="82">
        <f t="shared" si="0"/>
        <v>58781</v>
      </c>
      <c r="I24" s="82">
        <v>36991</v>
      </c>
      <c r="K24" s="66"/>
      <c r="L24" s="88"/>
    </row>
    <row r="25" spans="1:12" ht="35.1" customHeight="1" x14ac:dyDescent="0.35">
      <c r="A25" s="89" t="s">
        <v>10</v>
      </c>
      <c r="B25" s="84" t="s">
        <v>157</v>
      </c>
      <c r="C25" s="84"/>
      <c r="D25" s="133"/>
      <c r="E25" s="134"/>
      <c r="F25" s="82"/>
      <c r="G25" s="82"/>
      <c r="H25" s="82">
        <f t="shared" si="0"/>
        <v>0</v>
      </c>
      <c r="I25" s="82"/>
      <c r="K25" s="66"/>
      <c r="L25" s="88"/>
    </row>
    <row r="26" spans="1:12" ht="35.1" customHeight="1" x14ac:dyDescent="0.35">
      <c r="A26" s="89" t="s">
        <v>11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I26" s="82"/>
      <c r="K26" s="66"/>
      <c r="L26" s="88"/>
    </row>
    <row r="27" spans="1:12" ht="35.1" customHeight="1" x14ac:dyDescent="0.35">
      <c r="A27" s="89" t="s">
        <v>12</v>
      </c>
      <c r="B27" s="153" t="s">
        <v>198</v>
      </c>
      <c r="C27" s="154"/>
      <c r="D27" s="154"/>
      <c r="E27" s="154"/>
      <c r="F27" s="82"/>
      <c r="G27" s="82"/>
      <c r="H27" s="82">
        <f t="shared" si="0"/>
        <v>0</v>
      </c>
      <c r="I27" s="82">
        <f t="shared" si="0"/>
        <v>0</v>
      </c>
      <c r="K27" s="66"/>
      <c r="L27" s="88"/>
    </row>
    <row r="28" spans="1:12" ht="35.1" customHeight="1" x14ac:dyDescent="0.35">
      <c r="A28" s="89" t="s">
        <v>13</v>
      </c>
      <c r="B28" s="153" t="s">
        <v>183</v>
      </c>
      <c r="C28" s="154"/>
      <c r="D28" s="154"/>
      <c r="E28" s="154"/>
      <c r="F28" s="82">
        <v>0</v>
      </c>
      <c r="G28" s="82">
        <v>0</v>
      </c>
      <c r="H28" s="93">
        <f>F28-G28</f>
        <v>0</v>
      </c>
      <c r="I28" s="82">
        <v>0</v>
      </c>
      <c r="K28" s="66"/>
      <c r="L28" s="88"/>
    </row>
    <row r="29" spans="1:12" ht="35.1" customHeight="1" x14ac:dyDescent="0.35">
      <c r="A29" s="89" t="s">
        <v>14</v>
      </c>
      <c r="B29" s="153" t="s">
        <v>115</v>
      </c>
      <c r="C29" s="154"/>
      <c r="D29" s="154"/>
      <c r="E29" s="154"/>
      <c r="F29" s="82">
        <v>58781</v>
      </c>
      <c r="G29" s="82"/>
      <c r="H29" s="82">
        <f t="shared" si="0"/>
        <v>58781</v>
      </c>
      <c r="I29" s="82">
        <v>36991</v>
      </c>
      <c r="K29" s="66"/>
      <c r="L29" s="88"/>
    </row>
    <row r="30" spans="1:12" ht="35.1" customHeight="1" x14ac:dyDescent="0.35">
      <c r="A30" s="89" t="s">
        <v>15</v>
      </c>
      <c r="B30" s="84" t="s">
        <v>199</v>
      </c>
      <c r="C30" s="84"/>
      <c r="D30" s="84"/>
      <c r="E30" s="84"/>
      <c r="F30" s="82"/>
      <c r="G30" s="82"/>
      <c r="H30" s="82">
        <f t="shared" si="0"/>
        <v>0</v>
      </c>
      <c r="I30" s="82">
        <f t="shared" si="0"/>
        <v>0</v>
      </c>
      <c r="K30" s="66"/>
      <c r="L30" s="88"/>
    </row>
    <row r="31" spans="1:12" ht="35.1" customHeight="1" x14ac:dyDescent="0.35">
      <c r="A31" s="89" t="s">
        <v>116</v>
      </c>
      <c r="B31" s="91" t="s">
        <v>117</v>
      </c>
      <c r="C31" s="84"/>
      <c r="D31" s="84"/>
      <c r="E31" s="84"/>
      <c r="F31" s="82"/>
      <c r="G31" s="82"/>
      <c r="H31" s="82">
        <f t="shared" si="0"/>
        <v>0</v>
      </c>
      <c r="I31" s="82">
        <f t="shared" si="0"/>
        <v>0</v>
      </c>
      <c r="K31" s="66"/>
      <c r="L31" s="88"/>
    </row>
    <row r="32" spans="1:12" ht="35.1" customHeight="1" x14ac:dyDescent="0.35">
      <c r="A32" s="94" t="s">
        <v>118</v>
      </c>
      <c r="B32" s="151" t="s">
        <v>200</v>
      </c>
      <c r="C32" s="152"/>
      <c r="D32" s="152"/>
      <c r="E32" s="152"/>
      <c r="F32" s="95"/>
      <c r="G32" s="95"/>
      <c r="H32" s="95">
        <f t="shared" si="0"/>
        <v>0</v>
      </c>
      <c r="I32" s="95">
        <f t="shared" si="0"/>
        <v>0</v>
      </c>
      <c r="K32" s="66"/>
      <c r="L32" s="88"/>
    </row>
    <row r="33" spans="1:12" ht="35.1" customHeight="1" x14ac:dyDescent="0.35">
      <c r="A33" s="89"/>
      <c r="B33" s="84"/>
      <c r="C33" s="84"/>
      <c r="D33" s="84"/>
      <c r="E33" s="84"/>
      <c r="F33" s="96"/>
      <c r="G33" s="96"/>
      <c r="H33" s="96"/>
      <c r="I33" s="96"/>
    </row>
    <row r="34" spans="1:12" ht="35.1" customHeight="1" x14ac:dyDescent="0.35">
      <c r="A34" s="89"/>
      <c r="B34" s="84"/>
      <c r="C34" s="84"/>
      <c r="D34" s="84"/>
      <c r="E34" s="84"/>
      <c r="F34" s="96"/>
      <c r="G34" s="96"/>
      <c r="H34" s="96"/>
      <c r="I34" s="96"/>
    </row>
    <row r="35" spans="1:12" ht="35.1" customHeight="1" x14ac:dyDescent="0.35">
      <c r="A35" s="89"/>
      <c r="B35" s="84"/>
      <c r="C35" s="84"/>
      <c r="D35" s="84"/>
      <c r="E35" s="84"/>
      <c r="F35" s="96"/>
      <c r="G35" s="96"/>
      <c r="H35" s="96"/>
      <c r="I35" s="96"/>
    </row>
    <row r="36" spans="1:12" ht="35.1" customHeight="1" x14ac:dyDescent="0.35">
      <c r="A36" s="89"/>
      <c r="B36" s="84"/>
      <c r="C36" s="84"/>
      <c r="D36" s="84"/>
      <c r="E36" s="84"/>
      <c r="F36" s="96"/>
      <c r="G36" s="96"/>
      <c r="H36" s="96"/>
      <c r="I36" s="96"/>
    </row>
    <row r="37" spans="1:12" ht="35.1" customHeight="1" thickBot="1" x14ac:dyDescent="0.4">
      <c r="A37" s="89"/>
      <c r="B37" s="84"/>
      <c r="C37" s="84"/>
      <c r="D37" s="84"/>
      <c r="E37" s="84"/>
      <c r="F37" s="96"/>
      <c r="G37" s="96"/>
      <c r="H37" s="96"/>
      <c r="I37" s="96"/>
    </row>
    <row r="38" spans="1:12" ht="22.5" customHeight="1" x14ac:dyDescent="0.35">
      <c r="A38" s="142" t="s">
        <v>73</v>
      </c>
      <c r="B38" s="142"/>
      <c r="C38" s="142"/>
      <c r="D38" s="142" t="s">
        <v>73</v>
      </c>
      <c r="E38" s="142"/>
      <c r="F38" s="78">
        <v>2017</v>
      </c>
      <c r="G38" s="78">
        <v>2017</v>
      </c>
      <c r="H38" s="78">
        <v>2017</v>
      </c>
      <c r="I38" s="138">
        <v>2015</v>
      </c>
      <c r="K38" s="79"/>
      <c r="L38" s="79"/>
    </row>
    <row r="39" spans="1:12" ht="30" customHeight="1" x14ac:dyDescent="0.35">
      <c r="A39" s="143"/>
      <c r="B39" s="143"/>
      <c r="C39" s="143"/>
      <c r="D39" s="143"/>
      <c r="E39" s="143"/>
      <c r="F39" s="80" t="s">
        <v>4</v>
      </c>
      <c r="G39" s="80" t="s">
        <v>5</v>
      </c>
      <c r="H39" s="80" t="s">
        <v>6</v>
      </c>
      <c r="I39" s="139"/>
      <c r="K39" s="66"/>
      <c r="L39" s="66"/>
    </row>
    <row r="40" spans="1:12" ht="35.1" customHeight="1" x14ac:dyDescent="0.35">
      <c r="A40" s="81" t="s">
        <v>119</v>
      </c>
      <c r="B40" s="81" t="s">
        <v>120</v>
      </c>
      <c r="C40" s="81"/>
      <c r="D40" s="81"/>
      <c r="E40" s="81"/>
      <c r="F40" s="85">
        <f>F41+F48+F51</f>
        <v>9904</v>
      </c>
      <c r="G40" s="86">
        <f>G41+G51</f>
        <v>877</v>
      </c>
      <c r="H40" s="85">
        <f>H41+H48+H51</f>
        <v>9027</v>
      </c>
      <c r="I40" s="85">
        <f>I45+I42+I51</f>
        <v>3189</v>
      </c>
      <c r="K40" s="66"/>
      <c r="L40" s="88"/>
    </row>
    <row r="41" spans="1:12" ht="35.1" customHeight="1" x14ac:dyDescent="0.35">
      <c r="A41" s="84" t="s">
        <v>17</v>
      </c>
      <c r="B41" s="84" t="s">
        <v>122</v>
      </c>
      <c r="C41" s="84"/>
      <c r="D41" s="84"/>
      <c r="E41" s="84"/>
      <c r="F41" s="97">
        <f>F42</f>
        <v>9551</v>
      </c>
      <c r="G41" s="98">
        <v>789</v>
      </c>
      <c r="H41" s="97">
        <f>F41-G41</f>
        <v>8762</v>
      </c>
      <c r="I41" s="97">
        <v>2678</v>
      </c>
      <c r="K41" s="66"/>
      <c r="L41" s="88"/>
    </row>
    <row r="42" spans="1:12" ht="35.1" customHeight="1" x14ac:dyDescent="0.35">
      <c r="A42" s="84" t="s">
        <v>18</v>
      </c>
      <c r="B42" s="84" t="s">
        <v>123</v>
      </c>
      <c r="C42" s="84"/>
      <c r="D42" s="87"/>
      <c r="E42" s="87"/>
      <c r="F42" s="97">
        <v>9551</v>
      </c>
      <c r="G42" s="97">
        <v>789</v>
      </c>
      <c r="H42" s="97">
        <f>F42-G42</f>
        <v>8762</v>
      </c>
      <c r="I42" s="97">
        <v>2678</v>
      </c>
      <c r="K42" s="66"/>
      <c r="L42" s="88"/>
    </row>
    <row r="43" spans="1:12" ht="35.1" customHeight="1" x14ac:dyDescent="0.35">
      <c r="A43" s="89" t="s">
        <v>19</v>
      </c>
      <c r="B43" s="84" t="s">
        <v>16</v>
      </c>
      <c r="C43" s="84"/>
      <c r="D43" s="84"/>
      <c r="E43" s="84"/>
      <c r="F43" s="82"/>
      <c r="G43" s="82"/>
      <c r="H43" s="82">
        <f t="shared" ref="H43:H50" si="2">F43-G43</f>
        <v>0</v>
      </c>
      <c r="I43" s="82"/>
      <c r="K43" s="66"/>
      <c r="L43" s="88"/>
    </row>
    <row r="44" spans="1:12" ht="35.1" customHeight="1" x14ac:dyDescent="0.35">
      <c r="A44" s="89" t="s">
        <v>20</v>
      </c>
      <c r="B44" s="84" t="s">
        <v>161</v>
      </c>
      <c r="C44" s="84"/>
      <c r="D44" s="84"/>
      <c r="E44" s="84"/>
      <c r="F44" s="82"/>
      <c r="G44" s="82"/>
      <c r="H44" s="82">
        <f t="shared" si="2"/>
        <v>0</v>
      </c>
      <c r="I44" s="82"/>
      <c r="K44" s="66"/>
      <c r="L44" s="88"/>
    </row>
    <row r="45" spans="1:12" ht="35.1" customHeight="1" x14ac:dyDescent="0.35">
      <c r="A45" s="84" t="s">
        <v>21</v>
      </c>
      <c r="B45" s="84" t="s">
        <v>189</v>
      </c>
      <c r="C45" s="84"/>
      <c r="D45" s="84"/>
      <c r="E45" s="84"/>
      <c r="F45" s="82"/>
      <c r="G45" s="82">
        <v>0</v>
      </c>
      <c r="H45" s="82">
        <f t="shared" si="2"/>
        <v>0</v>
      </c>
      <c r="I45" s="82"/>
      <c r="K45" s="66"/>
      <c r="L45" s="88"/>
    </row>
    <row r="46" spans="1:12" ht="35.1" customHeight="1" x14ac:dyDescent="0.35">
      <c r="A46" s="89" t="s">
        <v>19</v>
      </c>
      <c r="B46" s="91" t="s">
        <v>16</v>
      </c>
      <c r="C46" s="84"/>
      <c r="D46" s="84"/>
      <c r="E46" s="84"/>
      <c r="F46" s="82"/>
      <c r="G46" s="82"/>
      <c r="H46" s="82">
        <f t="shared" si="2"/>
        <v>0</v>
      </c>
      <c r="I46" s="82"/>
      <c r="K46" s="66"/>
      <c r="L46" s="88"/>
    </row>
    <row r="47" spans="1:12" ht="35.1" customHeight="1" x14ac:dyDescent="0.35">
      <c r="A47" s="89" t="s">
        <v>20</v>
      </c>
      <c r="B47" s="91" t="s">
        <v>161</v>
      </c>
      <c r="C47" s="84"/>
      <c r="D47" s="84"/>
      <c r="E47" s="92"/>
      <c r="F47" s="82"/>
      <c r="G47" s="82"/>
      <c r="H47" s="82">
        <f t="shared" si="2"/>
        <v>0</v>
      </c>
      <c r="I47" s="82"/>
      <c r="K47" s="66"/>
      <c r="L47" s="88"/>
    </row>
    <row r="48" spans="1:12" ht="35.1" customHeight="1" x14ac:dyDescent="0.35">
      <c r="A48" s="89" t="s">
        <v>22</v>
      </c>
      <c r="B48" s="153" t="s">
        <v>125</v>
      </c>
      <c r="C48" s="154"/>
      <c r="D48" s="154"/>
      <c r="E48" s="154"/>
      <c r="F48" s="82">
        <v>0</v>
      </c>
      <c r="G48" s="82"/>
      <c r="H48" s="82">
        <f t="shared" si="2"/>
        <v>0</v>
      </c>
      <c r="I48" s="82">
        <v>0</v>
      </c>
      <c r="K48" s="66"/>
      <c r="L48" s="88"/>
    </row>
    <row r="49" spans="1:12" ht="35.1" customHeight="1" x14ac:dyDescent="0.35">
      <c r="A49" s="89" t="s">
        <v>19</v>
      </c>
      <c r="B49" s="84" t="s">
        <v>16</v>
      </c>
      <c r="C49" s="84"/>
      <c r="D49" s="84"/>
      <c r="E49" s="84"/>
      <c r="F49" s="82"/>
      <c r="G49" s="82"/>
      <c r="H49" s="82">
        <f t="shared" si="2"/>
        <v>0</v>
      </c>
      <c r="I49" s="82"/>
      <c r="K49" s="66"/>
      <c r="L49" s="88"/>
    </row>
    <row r="50" spans="1:12" ht="35.1" customHeight="1" x14ac:dyDescent="0.35">
      <c r="A50" s="89" t="s">
        <v>20</v>
      </c>
      <c r="B50" s="153" t="s">
        <v>161</v>
      </c>
      <c r="C50" s="154"/>
      <c r="D50" s="154"/>
      <c r="E50" s="154"/>
      <c r="F50" s="82"/>
      <c r="G50" s="82"/>
      <c r="H50" s="82">
        <f t="shared" si="2"/>
        <v>0</v>
      </c>
      <c r="I50" s="82"/>
      <c r="K50" s="66"/>
      <c r="L50" s="88"/>
    </row>
    <row r="51" spans="1:12" ht="35.1" customHeight="1" x14ac:dyDescent="0.35">
      <c r="A51" s="89" t="s">
        <v>23</v>
      </c>
      <c r="B51" s="153" t="s">
        <v>126</v>
      </c>
      <c r="C51" s="154"/>
      <c r="D51" s="154"/>
      <c r="E51" s="154"/>
      <c r="F51" s="82">
        <v>353</v>
      </c>
      <c r="G51" s="99">
        <v>88</v>
      </c>
      <c r="H51" s="99">
        <f>F51-G51</f>
        <v>265</v>
      </c>
      <c r="I51" s="82">
        <v>511</v>
      </c>
      <c r="K51" s="66"/>
      <c r="L51" s="88"/>
    </row>
    <row r="52" spans="1:12" ht="35.1" customHeight="1" x14ac:dyDescent="0.35">
      <c r="A52" s="89" t="s">
        <v>19</v>
      </c>
      <c r="B52" s="155" t="s">
        <v>16</v>
      </c>
      <c r="C52" s="156"/>
      <c r="D52" s="156"/>
      <c r="E52" s="156"/>
      <c r="F52" s="82">
        <v>0</v>
      </c>
      <c r="G52" s="96"/>
      <c r="H52" s="82" t="s">
        <v>174</v>
      </c>
      <c r="I52" s="82">
        <v>0</v>
      </c>
      <c r="K52" s="66"/>
      <c r="L52" s="88"/>
    </row>
    <row r="53" spans="1:12" ht="35.1" customHeight="1" x14ac:dyDescent="0.35">
      <c r="A53" s="89" t="s">
        <v>20</v>
      </c>
      <c r="B53" s="155" t="s">
        <v>161</v>
      </c>
      <c r="C53" s="156"/>
      <c r="D53" s="156"/>
      <c r="E53" s="156"/>
      <c r="F53" s="82"/>
      <c r="G53" s="82"/>
      <c r="H53" s="82">
        <f t="shared" ref="H53:H61" si="3">F53-G53</f>
        <v>0</v>
      </c>
      <c r="I53" s="82"/>
      <c r="K53" s="66"/>
      <c r="L53" s="88"/>
    </row>
    <row r="54" spans="1:12" ht="35.1" customHeight="1" x14ac:dyDescent="0.35">
      <c r="A54" s="89" t="s">
        <v>124</v>
      </c>
      <c r="B54" s="153" t="s">
        <v>66</v>
      </c>
      <c r="C54" s="154"/>
      <c r="D54" s="154"/>
      <c r="E54" s="154"/>
      <c r="F54" s="85">
        <f>F57+F56+F55</f>
        <v>26149</v>
      </c>
      <c r="G54" s="85">
        <f>G55+G56+G56521</f>
        <v>6465</v>
      </c>
      <c r="H54" s="85">
        <f t="shared" si="3"/>
        <v>19684</v>
      </c>
      <c r="I54" s="85">
        <f>SUM(I55:I57)</f>
        <v>31872</v>
      </c>
      <c r="K54" s="66"/>
      <c r="L54" s="88"/>
    </row>
    <row r="55" spans="1:12" ht="35.1" customHeight="1" x14ac:dyDescent="0.35">
      <c r="A55" s="89"/>
      <c r="B55" s="84" t="s">
        <v>121</v>
      </c>
      <c r="C55" s="132" t="s">
        <v>184</v>
      </c>
      <c r="D55" s="84"/>
      <c r="E55" s="84"/>
      <c r="F55" s="82">
        <v>7573</v>
      </c>
      <c r="G55" s="76">
        <v>6465</v>
      </c>
      <c r="H55" s="82">
        <f>F55-G55</f>
        <v>1108</v>
      </c>
      <c r="I55" s="82">
        <v>845</v>
      </c>
      <c r="J55" s="63"/>
      <c r="K55" s="66"/>
      <c r="L55" s="88"/>
    </row>
    <row r="56" spans="1:12" ht="35.1" customHeight="1" x14ac:dyDescent="0.35">
      <c r="A56" s="89"/>
      <c r="B56" s="84" t="s">
        <v>105</v>
      </c>
      <c r="C56" s="84" t="s">
        <v>127</v>
      </c>
      <c r="D56" s="84"/>
      <c r="E56" s="84"/>
      <c r="F56" s="82">
        <v>18576</v>
      </c>
      <c r="G56" s="82"/>
      <c r="H56" s="82">
        <f t="shared" si="3"/>
        <v>18576</v>
      </c>
      <c r="I56" s="82">
        <v>31027</v>
      </c>
      <c r="K56" s="66"/>
      <c r="L56" s="88"/>
    </row>
    <row r="57" spans="1:12" ht="35.1" customHeight="1" x14ac:dyDescent="0.35">
      <c r="A57" s="89"/>
      <c r="B57" s="84" t="s">
        <v>112</v>
      </c>
      <c r="C57" s="84" t="s">
        <v>128</v>
      </c>
      <c r="D57" s="84"/>
      <c r="E57" s="84"/>
      <c r="F57" s="82"/>
      <c r="G57" s="82"/>
      <c r="H57" s="82">
        <f t="shared" si="3"/>
        <v>0</v>
      </c>
      <c r="I57" s="82"/>
      <c r="K57" s="66"/>
      <c r="L57" s="88"/>
    </row>
    <row r="58" spans="1:12" ht="35.1" customHeight="1" x14ac:dyDescent="0.35">
      <c r="A58" s="89" t="s">
        <v>129</v>
      </c>
      <c r="B58" s="153" t="s">
        <v>67</v>
      </c>
      <c r="C58" s="154"/>
      <c r="D58" s="154"/>
      <c r="E58" s="154"/>
      <c r="F58" s="85">
        <f>F60+F63</f>
        <v>870</v>
      </c>
      <c r="G58" s="85">
        <f>G59+G60+G63</f>
        <v>0</v>
      </c>
      <c r="H58" s="85">
        <f>H60+H63</f>
        <v>870</v>
      </c>
      <c r="I58" s="85">
        <f>SUM(I62:I63)</f>
        <v>425</v>
      </c>
      <c r="K58" s="66"/>
      <c r="L58" s="88"/>
    </row>
    <row r="59" spans="1:12" ht="35.1" customHeight="1" x14ac:dyDescent="0.35">
      <c r="A59" s="89"/>
      <c r="B59" s="84" t="s">
        <v>121</v>
      </c>
      <c r="C59" s="84" t="s">
        <v>3</v>
      </c>
      <c r="D59" s="84"/>
      <c r="E59" s="84"/>
      <c r="F59" s="82">
        <v>0</v>
      </c>
      <c r="G59" s="82"/>
      <c r="H59" s="82">
        <f t="shared" si="3"/>
        <v>0</v>
      </c>
      <c r="I59" s="82"/>
      <c r="K59" s="66"/>
      <c r="L59" s="88"/>
    </row>
    <row r="60" spans="1:12" ht="35.1" customHeight="1" x14ac:dyDescent="0.35">
      <c r="A60" s="89"/>
      <c r="B60" s="91" t="s">
        <v>105</v>
      </c>
      <c r="C60" s="84" t="s">
        <v>130</v>
      </c>
      <c r="D60" s="84"/>
      <c r="E60" s="84"/>
      <c r="F60" s="82"/>
      <c r="G60" s="82">
        <f>+G61+G62</f>
        <v>0</v>
      </c>
      <c r="H60" s="82"/>
      <c r="I60" s="82">
        <v>12</v>
      </c>
      <c r="K60" s="66"/>
      <c r="L60" s="88"/>
    </row>
    <row r="61" spans="1:12" ht="35.1" customHeight="1" x14ac:dyDescent="0.35">
      <c r="A61" s="89"/>
      <c r="B61" s="100"/>
      <c r="C61" s="84" t="s">
        <v>162</v>
      </c>
      <c r="D61" s="84"/>
      <c r="E61" s="84"/>
      <c r="F61" s="82"/>
      <c r="G61" s="82"/>
      <c r="H61" s="82">
        <f t="shared" si="3"/>
        <v>0</v>
      </c>
      <c r="I61" s="82"/>
      <c r="K61" s="66"/>
      <c r="L61" s="88"/>
    </row>
    <row r="62" spans="1:12" ht="35.1" customHeight="1" x14ac:dyDescent="0.35">
      <c r="A62" s="91"/>
      <c r="B62" s="91"/>
      <c r="C62" s="91" t="s">
        <v>163</v>
      </c>
      <c r="D62" s="91"/>
      <c r="E62" s="91"/>
      <c r="F62" s="99"/>
      <c r="G62" s="82"/>
      <c r="H62" s="82"/>
      <c r="I62" s="82">
        <v>12</v>
      </c>
      <c r="K62" s="66"/>
      <c r="L62" s="88"/>
    </row>
    <row r="63" spans="1:12" ht="35.1" customHeight="1" x14ac:dyDescent="0.35">
      <c r="A63" s="84"/>
      <c r="B63" s="84" t="s">
        <v>112</v>
      </c>
      <c r="C63" s="84" t="s">
        <v>131</v>
      </c>
      <c r="D63" s="84"/>
      <c r="E63" s="84"/>
      <c r="F63" s="82">
        <v>870</v>
      </c>
      <c r="G63" s="82"/>
      <c r="H63" s="82">
        <f>F63</f>
        <v>870</v>
      </c>
      <c r="I63" s="82">
        <v>413</v>
      </c>
      <c r="K63" s="66"/>
      <c r="L63" s="88"/>
    </row>
    <row r="64" spans="1:12" ht="35.1" customHeight="1" thickBot="1" x14ac:dyDescent="0.4">
      <c r="A64" s="101"/>
      <c r="B64" s="101"/>
      <c r="C64" s="101" t="s">
        <v>164</v>
      </c>
      <c r="D64" s="101"/>
      <c r="E64" s="101"/>
      <c r="F64" s="101"/>
      <c r="G64" s="101"/>
      <c r="H64" s="101">
        <f>F64</f>
        <v>0</v>
      </c>
      <c r="I64" s="82"/>
      <c r="K64" s="102"/>
      <c r="L64" s="103"/>
    </row>
    <row r="65" spans="1:14" ht="35.1" customHeight="1" thickBot="1" x14ac:dyDescent="0.4">
      <c r="A65" s="104" t="s">
        <v>46</v>
      </c>
      <c r="B65" s="104"/>
      <c r="C65" s="104"/>
      <c r="D65" s="104"/>
      <c r="E65" s="104"/>
      <c r="F65" s="105">
        <f>F58+F54+F40+F14+F12</f>
        <v>173450</v>
      </c>
      <c r="G65" s="105">
        <f>G54+G40+G14+G12+G11</f>
        <v>9493</v>
      </c>
      <c r="H65" s="105">
        <f>F65-G65</f>
        <v>163957</v>
      </c>
      <c r="I65" s="105">
        <f>I58+I54+I40+I14+I12</f>
        <v>212871</v>
      </c>
      <c r="K65" s="66"/>
      <c r="L65" s="88"/>
    </row>
    <row r="66" spans="1:14" ht="35.1" customHeight="1" x14ac:dyDescent="0.35">
      <c r="A66" s="72"/>
      <c r="B66" s="72"/>
      <c r="C66" s="72"/>
      <c r="D66" s="72"/>
      <c r="E66" s="72"/>
      <c r="F66" s="72"/>
      <c r="G66" s="72"/>
      <c r="H66" s="72"/>
      <c r="I66" s="83"/>
    </row>
    <row r="67" spans="1:14" ht="35.1" customHeight="1" x14ac:dyDescent="0.35">
      <c r="A67" s="72"/>
      <c r="B67" s="72"/>
      <c r="C67" s="72"/>
      <c r="D67" s="72"/>
      <c r="E67" s="72"/>
      <c r="F67" s="72"/>
      <c r="G67" s="72"/>
      <c r="H67" s="72"/>
      <c r="I67" s="72"/>
    </row>
    <row r="68" spans="1:14" ht="35.1" customHeight="1" thickBot="1" x14ac:dyDescent="0.4">
      <c r="A68" s="72"/>
      <c r="B68" s="72"/>
      <c r="C68" s="72"/>
      <c r="D68" s="72"/>
      <c r="E68" s="72"/>
      <c r="F68" s="72"/>
      <c r="G68" s="72"/>
      <c r="H68" s="72"/>
      <c r="I68" s="72"/>
    </row>
    <row r="69" spans="1:14" ht="35.1" customHeight="1" x14ac:dyDescent="0.35">
      <c r="A69" s="142" t="s">
        <v>73</v>
      </c>
      <c r="B69" s="142"/>
      <c r="C69" s="142"/>
      <c r="D69" s="142"/>
      <c r="E69" s="142"/>
      <c r="F69" s="106"/>
      <c r="G69" s="138">
        <v>2017</v>
      </c>
      <c r="H69" s="106"/>
      <c r="I69" s="138">
        <v>2015</v>
      </c>
      <c r="K69" s="136"/>
      <c r="L69" s="137"/>
      <c r="M69" s="136"/>
      <c r="N69" s="137"/>
    </row>
    <row r="70" spans="1:14" ht="5.25" customHeight="1" x14ac:dyDescent="0.35">
      <c r="A70" s="143"/>
      <c r="B70" s="143"/>
      <c r="C70" s="143"/>
      <c r="D70" s="143"/>
      <c r="E70" s="143"/>
      <c r="F70" s="107"/>
      <c r="G70" s="139"/>
      <c r="H70" s="107"/>
      <c r="I70" s="139"/>
      <c r="K70" s="137"/>
      <c r="L70" s="137"/>
      <c r="M70" s="137"/>
      <c r="N70" s="137"/>
    </row>
    <row r="71" spans="1:14" ht="35.1" customHeight="1" x14ac:dyDescent="0.35">
      <c r="A71" s="140" t="s">
        <v>68</v>
      </c>
      <c r="B71" s="140"/>
      <c r="C71" s="140"/>
      <c r="D71" s="140"/>
      <c r="E71" s="140"/>
      <c r="F71" s="82"/>
      <c r="G71" s="82"/>
      <c r="H71" s="82"/>
      <c r="I71" s="82"/>
    </row>
    <row r="72" spans="1:14" ht="35.1" customHeight="1" x14ac:dyDescent="0.35">
      <c r="A72" s="89" t="s">
        <v>133</v>
      </c>
      <c r="B72" s="84" t="s">
        <v>134</v>
      </c>
      <c r="C72" s="84"/>
      <c r="D72" s="84"/>
      <c r="E72" s="84"/>
      <c r="F72" s="97"/>
      <c r="G72" s="85">
        <f>G73+G77+G78+G80+G79</f>
        <v>116466</v>
      </c>
      <c r="H72" s="97"/>
      <c r="I72" s="85">
        <f>I73+I77+I78+I80+I79</f>
        <v>169293</v>
      </c>
      <c r="L72" s="66"/>
      <c r="N72" s="88"/>
    </row>
    <row r="73" spans="1:14" ht="35.1" customHeight="1" x14ac:dyDescent="0.35">
      <c r="A73" s="89"/>
      <c r="B73" s="84" t="s">
        <v>121</v>
      </c>
      <c r="C73" s="84" t="s">
        <v>135</v>
      </c>
      <c r="D73" s="84"/>
      <c r="E73" s="84"/>
      <c r="F73" s="97"/>
      <c r="G73" s="82">
        <v>106000</v>
      </c>
      <c r="H73" s="97"/>
      <c r="I73" s="82">
        <v>106000</v>
      </c>
      <c r="L73" s="66"/>
      <c r="N73" s="88"/>
    </row>
    <row r="74" spans="1:14" ht="42" customHeight="1" x14ac:dyDescent="0.35">
      <c r="A74" s="89"/>
      <c r="B74" s="84"/>
      <c r="C74" s="84" t="s">
        <v>165</v>
      </c>
      <c r="D74" s="84"/>
      <c r="E74" s="84"/>
      <c r="F74" s="97"/>
      <c r="G74" s="82"/>
      <c r="H74" s="97"/>
      <c r="I74" s="82"/>
      <c r="L74" s="66"/>
      <c r="N74" s="88"/>
    </row>
    <row r="75" spans="1:14" ht="35.1" customHeight="1" x14ac:dyDescent="0.35">
      <c r="A75" s="89"/>
      <c r="B75" s="84" t="s">
        <v>105</v>
      </c>
      <c r="C75" s="84" t="s">
        <v>54</v>
      </c>
      <c r="D75" s="84"/>
      <c r="E75" s="84"/>
      <c r="F75" s="97"/>
      <c r="G75" s="82"/>
      <c r="H75" s="97"/>
      <c r="I75" s="82"/>
      <c r="L75" s="66"/>
      <c r="N75" s="88"/>
    </row>
    <row r="76" spans="1:14" ht="35.1" customHeight="1" x14ac:dyDescent="0.35">
      <c r="A76" s="89"/>
      <c r="B76" s="84" t="s">
        <v>112</v>
      </c>
      <c r="C76" s="84" t="s">
        <v>136</v>
      </c>
      <c r="D76" s="84"/>
      <c r="E76" s="84"/>
      <c r="F76" s="97"/>
      <c r="G76" s="82"/>
      <c r="H76" s="97"/>
      <c r="I76" s="82"/>
      <c r="L76" s="66"/>
      <c r="N76" s="88"/>
    </row>
    <row r="77" spans="1:14" ht="35.1" customHeight="1" x14ac:dyDescent="0.35">
      <c r="A77" s="89"/>
      <c r="B77" s="84" t="s">
        <v>116</v>
      </c>
      <c r="C77" s="84" t="s">
        <v>137</v>
      </c>
      <c r="D77" s="84"/>
      <c r="E77" s="84"/>
      <c r="F77" s="97"/>
      <c r="G77" s="82">
        <v>7048</v>
      </c>
      <c r="H77" s="97"/>
      <c r="I77" s="82">
        <v>59144</v>
      </c>
      <c r="L77" s="66"/>
      <c r="N77" s="88"/>
    </row>
    <row r="78" spans="1:14" ht="35.1" customHeight="1" x14ac:dyDescent="0.35">
      <c r="A78" s="89"/>
      <c r="B78" s="84" t="s">
        <v>138</v>
      </c>
      <c r="C78" s="84" t="s">
        <v>139</v>
      </c>
      <c r="D78" s="84"/>
      <c r="E78" s="84"/>
      <c r="F78" s="97"/>
      <c r="G78" s="82">
        <v>3164</v>
      </c>
      <c r="H78" s="97"/>
      <c r="I78" s="82">
        <v>3112</v>
      </c>
      <c r="L78" s="66"/>
      <c r="N78" s="88"/>
    </row>
    <row r="79" spans="1:14" ht="35.1" customHeight="1" x14ac:dyDescent="0.35">
      <c r="A79" s="89"/>
      <c r="B79" s="84" t="s">
        <v>140</v>
      </c>
      <c r="C79" s="141" t="s">
        <v>141</v>
      </c>
      <c r="D79" s="140"/>
      <c r="E79" s="140"/>
      <c r="F79" s="97"/>
      <c r="G79" s="82">
        <v>49</v>
      </c>
      <c r="H79" s="97"/>
      <c r="I79" s="82"/>
      <c r="L79" s="66"/>
      <c r="N79" s="88"/>
    </row>
    <row r="80" spans="1:14" ht="35.1" customHeight="1" x14ac:dyDescent="0.35">
      <c r="A80" s="89"/>
      <c r="B80" s="84" t="s">
        <v>142</v>
      </c>
      <c r="C80" s="141" t="s">
        <v>143</v>
      </c>
      <c r="D80" s="140"/>
      <c r="E80" s="140"/>
      <c r="F80" s="97"/>
      <c r="G80" s="82">
        <v>205</v>
      </c>
      <c r="H80" s="97"/>
      <c r="I80" s="82">
        <v>1037</v>
      </c>
      <c r="L80" s="66"/>
      <c r="N80" s="88"/>
    </row>
    <row r="81" spans="1:14" ht="35.1" customHeight="1" x14ac:dyDescent="0.35">
      <c r="A81" s="89" t="s">
        <v>100</v>
      </c>
      <c r="B81" s="84" t="s">
        <v>70</v>
      </c>
      <c r="C81" s="84"/>
      <c r="D81" s="84"/>
      <c r="E81" s="84"/>
      <c r="F81" s="97"/>
      <c r="G81" s="85"/>
      <c r="H81" s="97"/>
      <c r="I81" s="85"/>
      <c r="L81" s="66"/>
      <c r="N81" s="88"/>
    </row>
    <row r="82" spans="1:14" ht="35.1" customHeight="1" x14ac:dyDescent="0.35">
      <c r="A82" s="89" t="s">
        <v>102</v>
      </c>
      <c r="B82" s="84" t="s">
        <v>69</v>
      </c>
      <c r="C82" s="84"/>
      <c r="D82" s="84"/>
      <c r="E82" s="108"/>
      <c r="F82" s="97"/>
      <c r="G82" s="85">
        <f>G85+G91</f>
        <v>36514</v>
      </c>
      <c r="H82" s="97"/>
      <c r="I82" s="85">
        <f>I85+I91</f>
        <v>22588</v>
      </c>
      <c r="L82" s="66"/>
      <c r="N82" s="88"/>
    </row>
    <row r="83" spans="1:14" ht="35.1" customHeight="1" x14ac:dyDescent="0.35">
      <c r="A83" s="89"/>
      <c r="B83" s="89" t="s">
        <v>106</v>
      </c>
      <c r="C83" s="84" t="s">
        <v>40</v>
      </c>
      <c r="D83" s="84"/>
      <c r="E83" s="84"/>
      <c r="F83" s="97"/>
      <c r="G83" s="97"/>
      <c r="H83" s="97"/>
      <c r="I83" s="97"/>
      <c r="L83" s="66"/>
      <c r="N83" s="88"/>
    </row>
    <row r="84" spans="1:14" ht="31.5" customHeight="1" x14ac:dyDescent="0.35">
      <c r="A84" s="89"/>
      <c r="B84" s="89"/>
      <c r="C84" s="84" t="s">
        <v>158</v>
      </c>
      <c r="D84" s="84"/>
      <c r="E84" s="109"/>
      <c r="F84" s="82">
        <v>12443</v>
      </c>
      <c r="G84" s="97"/>
      <c r="H84" s="82">
        <v>0</v>
      </c>
      <c r="I84" s="82"/>
      <c r="K84" s="66"/>
      <c r="L84" s="88"/>
      <c r="M84" s="88"/>
    </row>
    <row r="85" spans="1:14" ht="31.5" customHeight="1" x14ac:dyDescent="0.35">
      <c r="A85" s="89"/>
      <c r="B85" s="89"/>
      <c r="C85" s="84" t="s">
        <v>201</v>
      </c>
      <c r="D85" s="84"/>
      <c r="E85" s="109"/>
      <c r="F85" s="110">
        <v>0</v>
      </c>
      <c r="G85" s="82">
        <f>F84</f>
        <v>12443</v>
      </c>
      <c r="H85" s="110">
        <v>0</v>
      </c>
      <c r="I85" s="82">
        <v>1290</v>
      </c>
      <c r="K85" s="66"/>
      <c r="L85" s="66"/>
      <c r="M85" s="88"/>
      <c r="N85" s="88"/>
    </row>
    <row r="86" spans="1:14" ht="35.1" customHeight="1" x14ac:dyDescent="0.35">
      <c r="A86" s="89"/>
      <c r="B86" s="89" t="s">
        <v>108</v>
      </c>
      <c r="C86" s="84" t="s">
        <v>202</v>
      </c>
      <c r="D86" s="84"/>
      <c r="E86" s="84"/>
      <c r="F86" s="97"/>
      <c r="G86" s="97"/>
      <c r="H86" s="97"/>
      <c r="I86" s="97"/>
    </row>
    <row r="87" spans="1:14" ht="31.5" customHeight="1" x14ac:dyDescent="0.35">
      <c r="A87" s="89"/>
      <c r="B87" s="89"/>
      <c r="C87" s="84" t="s">
        <v>158</v>
      </c>
      <c r="D87" s="84"/>
      <c r="E87" s="84"/>
      <c r="F87" s="82">
        <v>0</v>
      </c>
      <c r="G87" s="82"/>
      <c r="H87" s="82">
        <v>0</v>
      </c>
      <c r="I87" s="82"/>
      <c r="K87" s="66"/>
      <c r="M87" s="88"/>
    </row>
    <row r="88" spans="1:14" ht="31.5" customHeight="1" x14ac:dyDescent="0.35">
      <c r="A88" s="89"/>
      <c r="B88" s="89"/>
      <c r="C88" s="84" t="s">
        <v>201</v>
      </c>
      <c r="D88" s="84"/>
      <c r="E88" s="84"/>
      <c r="F88" s="110">
        <v>0</v>
      </c>
      <c r="G88" s="82">
        <f>F87-F88</f>
        <v>0</v>
      </c>
      <c r="H88" s="110">
        <v>0</v>
      </c>
      <c r="I88" s="82">
        <f>H87-H88</f>
        <v>0</v>
      </c>
      <c r="K88" s="66"/>
      <c r="L88" s="66"/>
      <c r="M88" s="88"/>
      <c r="N88" s="88"/>
    </row>
    <row r="89" spans="1:14" ht="35.1" customHeight="1" x14ac:dyDescent="0.35">
      <c r="A89" s="89"/>
      <c r="B89" s="89" t="s">
        <v>109</v>
      </c>
      <c r="C89" s="84" t="s">
        <v>203</v>
      </c>
      <c r="D89" s="84"/>
      <c r="E89" s="84"/>
      <c r="F89" s="97"/>
      <c r="G89" s="82"/>
      <c r="H89" s="97"/>
      <c r="I89" s="82"/>
    </row>
    <row r="90" spans="1:14" ht="31.5" customHeight="1" x14ac:dyDescent="0.35">
      <c r="A90" s="89"/>
      <c r="B90" s="89"/>
      <c r="C90" s="84" t="s">
        <v>158</v>
      </c>
      <c r="D90" s="84"/>
      <c r="E90" s="84"/>
      <c r="F90" s="82">
        <v>24411</v>
      </c>
      <c r="G90" s="82"/>
      <c r="H90" s="82">
        <v>0</v>
      </c>
      <c r="I90" s="82"/>
      <c r="K90" s="66"/>
      <c r="M90" s="88"/>
    </row>
    <row r="91" spans="1:14" ht="31.5" customHeight="1" x14ac:dyDescent="0.35">
      <c r="A91" s="89"/>
      <c r="B91" s="89"/>
      <c r="C91" s="84" t="s">
        <v>201</v>
      </c>
      <c r="D91" s="84"/>
      <c r="E91" s="84"/>
      <c r="F91" s="111">
        <v>340</v>
      </c>
      <c r="G91" s="82">
        <f>F90-F91</f>
        <v>24071</v>
      </c>
      <c r="H91" s="110"/>
      <c r="I91" s="82">
        <v>21298</v>
      </c>
      <c r="K91" s="66"/>
      <c r="L91" s="66"/>
      <c r="M91" s="88"/>
      <c r="N91" s="88"/>
    </row>
    <row r="92" spans="1:14" ht="35.1" customHeight="1" x14ac:dyDescent="0.35">
      <c r="A92" s="89"/>
      <c r="B92" s="89" t="s">
        <v>111</v>
      </c>
      <c r="C92" s="84" t="s">
        <v>204</v>
      </c>
      <c r="D92" s="84"/>
      <c r="E92" s="84"/>
      <c r="F92" s="97"/>
      <c r="G92" s="97"/>
      <c r="H92" s="97"/>
      <c r="I92" s="97"/>
    </row>
    <row r="93" spans="1:14" ht="31.5" customHeight="1" x14ac:dyDescent="0.35">
      <c r="A93" s="89"/>
      <c r="B93" s="89"/>
      <c r="C93" s="84" t="s">
        <v>158</v>
      </c>
      <c r="D93" s="84"/>
      <c r="E93" s="84"/>
      <c r="F93" s="82">
        <v>0</v>
      </c>
      <c r="G93" s="82"/>
      <c r="H93" s="82">
        <v>0</v>
      </c>
      <c r="I93" s="82"/>
      <c r="K93" s="66"/>
      <c r="M93" s="88"/>
    </row>
    <row r="94" spans="1:14" ht="31.5" customHeight="1" x14ac:dyDescent="0.35">
      <c r="A94" s="89"/>
      <c r="B94" s="89"/>
      <c r="C94" s="84" t="s">
        <v>201</v>
      </c>
      <c r="D94" s="84"/>
      <c r="E94" s="84"/>
      <c r="F94" s="110">
        <v>0</v>
      </c>
      <c r="G94" s="82">
        <f>F93-F94</f>
        <v>0</v>
      </c>
      <c r="H94" s="110">
        <v>0</v>
      </c>
      <c r="I94" s="82">
        <f>H93-H94</f>
        <v>0</v>
      </c>
      <c r="K94" s="66"/>
      <c r="L94" s="66"/>
      <c r="M94" s="88"/>
      <c r="N94" s="88"/>
    </row>
    <row r="95" spans="1:14" ht="35.1" customHeight="1" x14ac:dyDescent="0.35">
      <c r="A95" s="135"/>
      <c r="B95" s="135" t="s">
        <v>113</v>
      </c>
      <c r="C95" s="134" t="s">
        <v>190</v>
      </c>
      <c r="D95" s="134"/>
      <c r="E95" s="134"/>
      <c r="F95" s="97"/>
      <c r="G95" s="97"/>
      <c r="H95" s="97"/>
      <c r="I95" s="97"/>
    </row>
    <row r="96" spans="1:14" ht="31.5" customHeight="1" x14ac:dyDescent="0.35">
      <c r="A96" s="135"/>
      <c r="B96" s="135"/>
      <c r="C96" s="134" t="s">
        <v>158</v>
      </c>
      <c r="D96" s="134"/>
      <c r="E96" s="134"/>
      <c r="F96" s="82">
        <v>0</v>
      </c>
      <c r="G96" s="82"/>
      <c r="H96" s="82">
        <v>0</v>
      </c>
      <c r="I96" s="82"/>
      <c r="K96" s="66"/>
      <c r="L96" s="66"/>
      <c r="M96" s="88"/>
    </row>
    <row r="97" spans="1:14" ht="31.5" customHeight="1" x14ac:dyDescent="0.35">
      <c r="A97" s="135"/>
      <c r="B97" s="135"/>
      <c r="C97" s="134" t="s">
        <v>201</v>
      </c>
      <c r="D97" s="134"/>
      <c r="E97" s="134"/>
      <c r="F97" s="110">
        <v>0</v>
      </c>
      <c r="G97" s="82">
        <f>F96-F97</f>
        <v>0</v>
      </c>
      <c r="H97" s="110">
        <v>0</v>
      </c>
      <c r="I97" s="82">
        <f>H96-H97</f>
        <v>0</v>
      </c>
      <c r="K97" s="66"/>
      <c r="L97" s="66"/>
      <c r="M97" s="88"/>
      <c r="N97" s="88"/>
    </row>
    <row r="98" spans="1:14" ht="35.1" customHeight="1" x14ac:dyDescent="0.35">
      <c r="A98" s="89"/>
      <c r="B98" s="89" t="s">
        <v>114</v>
      </c>
      <c r="C98" s="84" t="s">
        <v>144</v>
      </c>
      <c r="D98" s="84"/>
      <c r="E98" s="84"/>
      <c r="F98" s="97"/>
      <c r="G98" s="97"/>
      <c r="H98" s="97"/>
      <c r="I98" s="97"/>
    </row>
    <row r="99" spans="1:14" ht="31.5" customHeight="1" x14ac:dyDescent="0.35">
      <c r="A99" s="89"/>
      <c r="B99" s="89"/>
      <c r="C99" s="84" t="s">
        <v>158</v>
      </c>
      <c r="D99" s="84"/>
      <c r="E99" s="84"/>
      <c r="F99" s="82">
        <v>0</v>
      </c>
      <c r="G99" s="82"/>
      <c r="H99" s="82">
        <v>0</v>
      </c>
      <c r="I99" s="82"/>
      <c r="K99" s="66"/>
      <c r="L99" s="66"/>
      <c r="M99" s="88"/>
    </row>
    <row r="100" spans="1:14" ht="31.5" customHeight="1" x14ac:dyDescent="0.35">
      <c r="A100" s="89"/>
      <c r="B100" s="89"/>
      <c r="C100" s="84" t="s">
        <v>159</v>
      </c>
      <c r="D100" s="84"/>
      <c r="E100" s="84"/>
      <c r="F100" s="110">
        <v>0</v>
      </c>
      <c r="G100" s="82">
        <f>F99-F100</f>
        <v>0</v>
      </c>
      <c r="H100" s="110">
        <v>0</v>
      </c>
      <c r="I100" s="82">
        <f>H99-H100</f>
        <v>0</v>
      </c>
      <c r="K100" s="66"/>
      <c r="L100" s="66"/>
      <c r="M100" s="88"/>
      <c r="N100" s="88"/>
    </row>
    <row r="101" spans="1:14" ht="35.1" customHeight="1" x14ac:dyDescent="0.35">
      <c r="A101" s="89" t="s">
        <v>118</v>
      </c>
      <c r="B101" s="141" t="s">
        <v>205</v>
      </c>
      <c r="C101" s="141"/>
      <c r="D101" s="141"/>
      <c r="E101" s="141"/>
      <c r="F101" s="97"/>
      <c r="G101" s="85"/>
      <c r="H101" s="97"/>
      <c r="I101" s="85"/>
      <c r="L101" s="66"/>
      <c r="N101" s="88"/>
    </row>
    <row r="102" spans="1:14" ht="35.1" customHeight="1" x14ac:dyDescent="0.35">
      <c r="A102" s="89" t="s">
        <v>119</v>
      </c>
      <c r="B102" s="84" t="s">
        <v>191</v>
      </c>
      <c r="C102" s="84"/>
      <c r="D102" s="84"/>
      <c r="E102" s="84"/>
      <c r="F102" s="82"/>
      <c r="G102" s="85"/>
      <c r="H102" s="97"/>
      <c r="I102" s="85"/>
      <c r="L102" s="66"/>
      <c r="N102" s="88"/>
    </row>
    <row r="103" spans="1:14" ht="35.1" customHeight="1" x14ac:dyDescent="0.35">
      <c r="A103" s="89"/>
      <c r="B103" s="84" t="s">
        <v>106</v>
      </c>
      <c r="C103" s="84" t="s">
        <v>206</v>
      </c>
      <c r="D103" s="84"/>
      <c r="E103" s="84"/>
      <c r="F103" s="82"/>
      <c r="G103" s="82"/>
      <c r="H103" s="82"/>
      <c r="I103" s="82"/>
      <c r="L103" s="66"/>
      <c r="N103" s="88"/>
    </row>
    <row r="104" spans="1:14" ht="35.1" customHeight="1" x14ac:dyDescent="0.35">
      <c r="A104" s="89"/>
      <c r="B104" s="84" t="s">
        <v>108</v>
      </c>
      <c r="C104" s="84" t="s">
        <v>145</v>
      </c>
      <c r="D104" s="84"/>
      <c r="E104" s="84"/>
      <c r="F104" s="82"/>
      <c r="G104" s="82"/>
      <c r="H104" s="82"/>
      <c r="I104" s="82"/>
      <c r="L104" s="66"/>
      <c r="N104" s="88"/>
    </row>
    <row r="105" spans="1:14" ht="35.1" customHeight="1" thickBot="1" x14ac:dyDescent="0.4">
      <c r="A105" s="94"/>
      <c r="B105" s="112" t="s">
        <v>109</v>
      </c>
      <c r="C105" s="112" t="s">
        <v>146</v>
      </c>
      <c r="D105" s="112"/>
      <c r="E105" s="112"/>
      <c r="F105" s="110"/>
      <c r="G105" s="110">
        <v>3189</v>
      </c>
      <c r="H105" s="110"/>
      <c r="I105" s="110"/>
      <c r="L105" s="66"/>
      <c r="N105" s="88"/>
    </row>
    <row r="106" spans="1:14" ht="35.1" customHeight="1" x14ac:dyDescent="0.35">
      <c r="A106" s="113"/>
      <c r="B106" s="114"/>
      <c r="C106" s="114"/>
      <c r="D106" s="142" t="s">
        <v>73</v>
      </c>
      <c r="E106" s="142"/>
      <c r="F106" s="106"/>
      <c r="G106" s="138">
        <v>2017</v>
      </c>
      <c r="H106" s="106"/>
      <c r="I106" s="138">
        <v>2015</v>
      </c>
      <c r="K106" s="79"/>
      <c r="L106" s="79"/>
    </row>
    <row r="107" spans="1:14" ht="13.5" customHeight="1" x14ac:dyDescent="0.35">
      <c r="A107" s="94"/>
      <c r="B107" s="112"/>
      <c r="C107" s="112"/>
      <c r="D107" s="143"/>
      <c r="E107" s="143"/>
      <c r="F107" s="107"/>
      <c r="G107" s="139"/>
      <c r="H107" s="107"/>
      <c r="I107" s="139"/>
      <c r="K107" s="66"/>
      <c r="L107" s="66"/>
    </row>
    <row r="108" spans="1:14" ht="35.1" customHeight="1" x14ac:dyDescent="0.35">
      <c r="A108" s="89" t="s">
        <v>124</v>
      </c>
      <c r="B108" s="84" t="s">
        <v>147</v>
      </c>
      <c r="C108" s="84"/>
      <c r="D108" s="84"/>
      <c r="E108" s="84"/>
      <c r="F108" s="97"/>
      <c r="G108" s="85"/>
      <c r="H108" s="97"/>
      <c r="I108" s="85"/>
      <c r="K108" s="66"/>
      <c r="L108" s="88"/>
    </row>
    <row r="109" spans="1:14" ht="35.1" customHeight="1" x14ac:dyDescent="0.35">
      <c r="A109" s="89" t="s">
        <v>129</v>
      </c>
      <c r="B109" s="84" t="s">
        <v>148</v>
      </c>
      <c r="C109" s="84"/>
      <c r="D109" s="84"/>
      <c r="E109" s="108"/>
      <c r="F109" s="97"/>
      <c r="G109" s="85">
        <f>G110+G113+G124</f>
        <v>7788</v>
      </c>
      <c r="H109" s="97"/>
      <c r="I109" s="85">
        <f>+I110+I113+I116+I121+I124+I128</f>
        <v>20374</v>
      </c>
      <c r="K109" s="66"/>
      <c r="L109" s="88"/>
    </row>
    <row r="110" spans="1:14" ht="35.1" customHeight="1" x14ac:dyDescent="0.35">
      <c r="A110" s="89"/>
      <c r="B110" s="84" t="s">
        <v>132</v>
      </c>
      <c r="C110" s="84" t="s">
        <v>149</v>
      </c>
      <c r="D110" s="84"/>
      <c r="E110" s="108"/>
      <c r="F110" s="97"/>
      <c r="G110" s="99">
        <v>216</v>
      </c>
      <c r="H110" s="82">
        <v>0</v>
      </c>
      <c r="I110" s="82">
        <v>341</v>
      </c>
      <c r="K110" s="66"/>
      <c r="L110" s="88"/>
    </row>
    <row r="111" spans="1:14" ht="35.1" customHeight="1" x14ac:dyDescent="0.35">
      <c r="A111" s="89"/>
      <c r="B111" s="84"/>
      <c r="C111" s="84" t="s">
        <v>166</v>
      </c>
      <c r="D111" s="84"/>
      <c r="E111" s="84"/>
      <c r="F111" s="97"/>
      <c r="G111" s="82"/>
      <c r="H111" s="82"/>
      <c r="I111" s="82"/>
      <c r="K111" s="66"/>
      <c r="L111" s="88"/>
    </row>
    <row r="112" spans="1:14" ht="35.1" customHeight="1" x14ac:dyDescent="0.35">
      <c r="A112" s="89"/>
      <c r="B112" s="84"/>
      <c r="C112" s="134" t="s">
        <v>2</v>
      </c>
      <c r="D112" s="133"/>
      <c r="E112" s="134"/>
      <c r="F112" s="97"/>
      <c r="G112" s="82"/>
      <c r="H112" s="82"/>
      <c r="I112" s="82"/>
      <c r="K112" s="66"/>
      <c r="L112" s="88"/>
    </row>
    <row r="113" spans="1:12" ht="35.1" customHeight="1" x14ac:dyDescent="0.35">
      <c r="A113" s="89"/>
      <c r="B113" s="84" t="s">
        <v>105</v>
      </c>
      <c r="C113" s="84" t="s">
        <v>150</v>
      </c>
      <c r="D113" s="84"/>
      <c r="E113" s="84"/>
      <c r="F113" s="97"/>
      <c r="G113" s="115">
        <v>152</v>
      </c>
      <c r="H113" s="82"/>
      <c r="I113" s="82">
        <v>107</v>
      </c>
      <c r="K113" s="66"/>
      <c r="L113" s="88"/>
    </row>
    <row r="114" spans="1:12" ht="35.1" customHeight="1" x14ac:dyDescent="0.35">
      <c r="A114" s="89"/>
      <c r="B114" s="84"/>
      <c r="C114" s="84" t="s">
        <v>166</v>
      </c>
      <c r="D114" s="84"/>
      <c r="E114" s="84"/>
      <c r="F114" s="97"/>
      <c r="G114" s="82"/>
      <c r="H114" s="82"/>
      <c r="I114" s="82"/>
      <c r="K114" s="66"/>
      <c r="L114" s="88"/>
    </row>
    <row r="115" spans="1:12" ht="35.1" customHeight="1" x14ac:dyDescent="0.35">
      <c r="A115" s="89"/>
      <c r="B115" s="84"/>
      <c r="C115" s="134" t="s">
        <v>2</v>
      </c>
      <c r="D115" s="133"/>
      <c r="E115" s="134"/>
      <c r="F115" s="97"/>
      <c r="G115" s="82"/>
      <c r="H115" s="82"/>
      <c r="I115" s="82"/>
      <c r="K115" s="66"/>
      <c r="L115" s="88"/>
    </row>
    <row r="116" spans="1:12" ht="35.1" customHeight="1" x14ac:dyDescent="0.35">
      <c r="A116" s="89"/>
      <c r="B116" s="84" t="s">
        <v>112</v>
      </c>
      <c r="C116" s="84" t="s">
        <v>185</v>
      </c>
      <c r="D116" s="84"/>
      <c r="E116" s="84"/>
      <c r="F116" s="97"/>
      <c r="G116" s="82"/>
      <c r="H116" s="115"/>
      <c r="I116" s="82"/>
      <c r="K116" s="66"/>
      <c r="L116" s="88"/>
    </row>
    <row r="117" spans="1:12" ht="35.1" customHeight="1" x14ac:dyDescent="0.35">
      <c r="A117" s="89"/>
      <c r="B117" s="84"/>
      <c r="C117" s="84" t="s">
        <v>168</v>
      </c>
      <c r="D117" s="84"/>
      <c r="E117" s="84"/>
      <c r="F117" s="97"/>
      <c r="G117" s="82"/>
      <c r="H117" s="82"/>
      <c r="I117" s="82"/>
      <c r="K117" s="66"/>
      <c r="L117" s="88"/>
    </row>
    <row r="118" spans="1:12" ht="35.1" customHeight="1" x14ac:dyDescent="0.35">
      <c r="A118" s="89"/>
      <c r="B118" s="84"/>
      <c r="C118" s="84" t="s">
        <v>186</v>
      </c>
      <c r="D118" s="140"/>
      <c r="E118" s="140"/>
      <c r="F118" s="97"/>
      <c r="G118" s="82"/>
      <c r="H118" s="82"/>
      <c r="I118" s="82"/>
      <c r="K118" s="66"/>
      <c r="L118" s="88"/>
    </row>
    <row r="119" spans="1:12" ht="35.1" customHeight="1" x14ac:dyDescent="0.35">
      <c r="A119" s="89"/>
      <c r="B119" s="84"/>
      <c r="C119" s="84" t="s">
        <v>2</v>
      </c>
      <c r="D119" s="109"/>
      <c r="E119" s="109"/>
      <c r="F119" s="97"/>
      <c r="G119" s="82"/>
      <c r="H119" s="82"/>
      <c r="I119" s="82"/>
      <c r="K119" s="66"/>
      <c r="L119" s="88"/>
    </row>
    <row r="120" spans="1:12" ht="35.1" customHeight="1" x14ac:dyDescent="0.35">
      <c r="A120" s="89"/>
      <c r="B120" s="84"/>
      <c r="C120" s="84" t="s">
        <v>1</v>
      </c>
      <c r="D120" s="141"/>
      <c r="E120" s="140"/>
      <c r="F120" s="97"/>
      <c r="G120" s="82"/>
      <c r="H120" s="82"/>
      <c r="I120" s="82"/>
      <c r="K120" s="66"/>
      <c r="L120" s="88"/>
    </row>
    <row r="121" spans="1:12" ht="35.1" customHeight="1" x14ac:dyDescent="0.35">
      <c r="A121" s="89"/>
      <c r="B121" s="84" t="s">
        <v>116</v>
      </c>
      <c r="C121" s="84" t="s">
        <v>152</v>
      </c>
      <c r="D121" s="84"/>
      <c r="E121" s="84"/>
      <c r="F121" s="97"/>
      <c r="G121" s="82"/>
      <c r="H121" s="82"/>
      <c r="I121" s="82"/>
      <c r="K121" s="66"/>
      <c r="L121" s="88"/>
    </row>
    <row r="122" spans="1:12" ht="35.1" customHeight="1" x14ac:dyDescent="0.35">
      <c r="A122" s="89"/>
      <c r="B122" s="84"/>
      <c r="C122" s="84" t="s">
        <v>170</v>
      </c>
      <c r="D122" s="84"/>
      <c r="E122" s="84"/>
      <c r="F122" s="97"/>
      <c r="G122" s="82"/>
      <c r="H122" s="82"/>
      <c r="I122" s="82"/>
      <c r="K122" s="66"/>
      <c r="L122" s="88"/>
    </row>
    <row r="123" spans="1:12" ht="35.1" customHeight="1" x14ac:dyDescent="0.35">
      <c r="A123" s="89"/>
      <c r="B123" s="84"/>
      <c r="C123" s="134" t="s">
        <v>167</v>
      </c>
      <c r="D123" s="133"/>
      <c r="E123" s="134"/>
      <c r="F123" s="97"/>
      <c r="G123" s="82"/>
      <c r="H123" s="82"/>
      <c r="I123" s="82"/>
      <c r="K123" s="66"/>
      <c r="L123" s="88"/>
    </row>
    <row r="124" spans="1:12" ht="35.1" customHeight="1" x14ac:dyDescent="0.35">
      <c r="A124" s="89"/>
      <c r="B124" s="84" t="s">
        <v>138</v>
      </c>
      <c r="C124" s="84" t="s">
        <v>151</v>
      </c>
      <c r="D124" s="84"/>
      <c r="E124" s="84"/>
      <c r="F124" s="97"/>
      <c r="G124" s="82">
        <v>7420</v>
      </c>
      <c r="H124" s="82"/>
      <c r="I124" s="82">
        <v>19926</v>
      </c>
      <c r="K124" s="66"/>
      <c r="L124" s="88"/>
    </row>
    <row r="125" spans="1:12" ht="35.1" customHeight="1" x14ac:dyDescent="0.35">
      <c r="A125" s="89"/>
      <c r="B125" s="84"/>
      <c r="C125" s="84" t="s">
        <v>173</v>
      </c>
      <c r="D125" s="84"/>
      <c r="E125" s="84"/>
      <c r="F125" s="97"/>
      <c r="G125" s="99">
        <v>6389</v>
      </c>
      <c r="H125" s="82"/>
      <c r="I125" s="82">
        <v>18651</v>
      </c>
      <c r="K125" s="66"/>
      <c r="L125" s="88"/>
    </row>
    <row r="126" spans="1:12" ht="35.1" customHeight="1" x14ac:dyDescent="0.35">
      <c r="A126" s="89"/>
      <c r="B126" s="84"/>
      <c r="C126" s="84" t="s">
        <v>169</v>
      </c>
      <c r="D126" s="84"/>
      <c r="E126" s="84"/>
      <c r="F126" s="97"/>
      <c r="G126" s="82"/>
      <c r="H126" s="82"/>
      <c r="I126" s="82"/>
      <c r="K126" s="66"/>
      <c r="L126" s="88"/>
    </row>
    <row r="127" spans="1:12" ht="35.1" customHeight="1" x14ac:dyDescent="0.35">
      <c r="A127" s="89"/>
      <c r="B127" s="84"/>
      <c r="C127" s="134" t="s">
        <v>172</v>
      </c>
      <c r="D127" s="133"/>
      <c r="E127" s="134"/>
      <c r="F127" s="97"/>
      <c r="G127" s="82"/>
      <c r="H127" s="82"/>
      <c r="I127" s="82"/>
      <c r="K127" s="66"/>
      <c r="L127" s="88"/>
    </row>
    <row r="128" spans="1:12" ht="35.1" customHeight="1" x14ac:dyDescent="0.35">
      <c r="A128" s="89"/>
      <c r="B128" s="84" t="s">
        <v>140</v>
      </c>
      <c r="C128" s="84" t="s">
        <v>153</v>
      </c>
      <c r="D128" s="84"/>
      <c r="E128" s="84"/>
      <c r="F128" s="97"/>
      <c r="G128" s="97"/>
      <c r="H128" s="97"/>
      <c r="I128" s="97"/>
      <c r="K128" s="66"/>
      <c r="L128" s="88"/>
    </row>
    <row r="129" spans="1:12" ht="35.1" customHeight="1" x14ac:dyDescent="0.35">
      <c r="A129" s="131"/>
      <c r="B129" s="130" t="s">
        <v>187</v>
      </c>
      <c r="C129" s="130"/>
      <c r="D129" s="130"/>
      <c r="E129" s="130"/>
      <c r="F129" s="97"/>
      <c r="G129" s="97"/>
      <c r="H129" s="97"/>
      <c r="I129" s="97"/>
      <c r="K129" s="66"/>
      <c r="L129" s="88"/>
    </row>
    <row r="130" spans="1:12" ht="35.1" customHeight="1" x14ac:dyDescent="0.35">
      <c r="A130" s="89" t="s">
        <v>154</v>
      </c>
      <c r="B130" s="84" t="s">
        <v>71</v>
      </c>
      <c r="C130" s="84"/>
      <c r="D130" s="84"/>
      <c r="E130" s="84"/>
      <c r="F130" s="97"/>
      <c r="G130" s="85">
        <f>G131+G133</f>
        <v>0</v>
      </c>
      <c r="H130" s="97"/>
      <c r="I130" s="85">
        <f>I131+I133</f>
        <v>616</v>
      </c>
      <c r="K130" s="66"/>
      <c r="L130" s="88"/>
    </row>
    <row r="131" spans="1:12" ht="35.1" customHeight="1" x14ac:dyDescent="0.35">
      <c r="A131" s="89"/>
      <c r="B131" s="84" t="s">
        <v>132</v>
      </c>
      <c r="C131" s="84" t="s">
        <v>155</v>
      </c>
      <c r="D131" s="84"/>
      <c r="E131" s="84"/>
      <c r="F131" s="97"/>
      <c r="G131" s="97"/>
      <c r="H131" s="97"/>
      <c r="I131" s="97">
        <v>119</v>
      </c>
      <c r="K131" s="66"/>
      <c r="L131" s="88"/>
    </row>
    <row r="132" spans="1:12" ht="35.1" customHeight="1" x14ac:dyDescent="0.35">
      <c r="A132" s="89"/>
      <c r="B132" s="84" t="s">
        <v>105</v>
      </c>
      <c r="C132" s="84" t="s">
        <v>156</v>
      </c>
      <c r="D132" s="84"/>
      <c r="E132" s="84"/>
      <c r="F132" s="97"/>
      <c r="G132" s="97"/>
      <c r="H132" s="97"/>
      <c r="I132" s="97">
        <v>497</v>
      </c>
      <c r="K132" s="66"/>
      <c r="L132" s="88"/>
    </row>
    <row r="133" spans="1:12" ht="35.1" customHeight="1" thickBot="1" x14ac:dyDescent="0.4">
      <c r="A133" s="89"/>
      <c r="B133" s="84"/>
      <c r="C133" s="84" t="s">
        <v>171</v>
      </c>
      <c r="D133" s="84"/>
      <c r="E133" s="84"/>
      <c r="F133" s="97"/>
      <c r="G133" s="97"/>
      <c r="H133" s="82"/>
      <c r="I133" s="97">
        <v>497</v>
      </c>
      <c r="K133" s="66"/>
      <c r="L133" s="88"/>
    </row>
    <row r="134" spans="1:12" ht="35.1" customHeight="1" thickBot="1" x14ac:dyDescent="0.4">
      <c r="A134" s="148" t="s">
        <v>72</v>
      </c>
      <c r="B134" s="148"/>
      <c r="C134" s="148"/>
      <c r="D134" s="148"/>
      <c r="E134" s="148"/>
      <c r="F134" s="116"/>
      <c r="G134" s="105">
        <f>G130+G109+G82+G72+G105</f>
        <v>163957</v>
      </c>
      <c r="H134" s="116"/>
      <c r="I134" s="105">
        <f>+I72+I81+I82+I101+I102+I108+I109+I130</f>
        <v>212871</v>
      </c>
      <c r="K134" s="66"/>
      <c r="L134" s="88"/>
    </row>
    <row r="135" spans="1:12" ht="35.1" customHeight="1" x14ac:dyDescent="0.35">
      <c r="A135" s="89"/>
      <c r="B135" s="109"/>
      <c r="C135" s="109"/>
      <c r="D135" s="109"/>
      <c r="E135" s="109"/>
      <c r="F135" s="96"/>
      <c r="G135" s="96"/>
      <c r="H135" s="96"/>
      <c r="I135" s="96"/>
    </row>
    <row r="136" spans="1:12" ht="35.1" customHeight="1" x14ac:dyDescent="0.35">
      <c r="A136" s="89"/>
      <c r="B136" s="109"/>
      <c r="C136" s="109"/>
      <c r="D136" s="109"/>
      <c r="E136" s="109"/>
      <c r="F136" s="96"/>
      <c r="G136" s="96"/>
      <c r="H136" s="96"/>
      <c r="I136" s="96"/>
    </row>
    <row r="137" spans="1:12" ht="35.1" customHeight="1" x14ac:dyDescent="0.35">
      <c r="A137" s="89"/>
      <c r="B137" s="117"/>
      <c r="C137" s="109"/>
      <c r="D137" s="109"/>
      <c r="E137" s="109"/>
      <c r="F137" s="96"/>
      <c r="G137" s="96"/>
      <c r="H137" s="96"/>
      <c r="I137" s="96"/>
    </row>
    <row r="138" spans="1:12" ht="35.1" customHeight="1" x14ac:dyDescent="0.35">
      <c r="A138" s="118"/>
      <c r="B138" s="119"/>
      <c r="C138" s="120"/>
      <c r="D138" s="120"/>
      <c r="E138" s="121"/>
      <c r="F138" s="96"/>
      <c r="G138" s="96"/>
      <c r="H138" s="96"/>
      <c r="I138" s="96"/>
    </row>
    <row r="139" spans="1:12" ht="35.1" customHeight="1" x14ac:dyDescent="0.35">
      <c r="A139" s="89"/>
      <c r="B139" s="109"/>
      <c r="C139" s="122"/>
      <c r="D139" s="123" t="s">
        <v>194</v>
      </c>
      <c r="E139" s="123"/>
      <c r="F139" s="96"/>
      <c r="G139" s="96"/>
      <c r="H139" s="96"/>
      <c r="I139" s="96"/>
    </row>
    <row r="140" spans="1:12" ht="35.1" customHeight="1" x14ac:dyDescent="0.35">
      <c r="A140" s="89"/>
      <c r="B140" s="109"/>
      <c r="C140" s="128">
        <v>41363</v>
      </c>
      <c r="D140" s="144" t="s">
        <v>193</v>
      </c>
      <c r="E140" s="144"/>
      <c r="F140" s="96"/>
      <c r="G140" s="145" t="s">
        <v>176</v>
      </c>
      <c r="H140" s="145"/>
      <c r="I140" s="96"/>
    </row>
    <row r="141" spans="1:12" ht="35.1" customHeight="1" x14ac:dyDescent="0.35">
      <c r="A141" s="89"/>
      <c r="B141" s="109"/>
      <c r="C141" s="122"/>
      <c r="D141" s="146" t="s">
        <v>175</v>
      </c>
      <c r="E141" s="146"/>
      <c r="F141" s="96"/>
      <c r="G141" s="147" t="s">
        <v>177</v>
      </c>
      <c r="H141" s="145"/>
      <c r="I141" s="96"/>
    </row>
    <row r="142" spans="1:12" ht="35.1" customHeight="1" x14ac:dyDescent="0.35">
      <c r="A142" s="89"/>
      <c r="B142" s="109"/>
      <c r="C142" s="109"/>
      <c r="D142" s="109"/>
      <c r="E142" s="109"/>
      <c r="F142" s="96"/>
      <c r="G142" s="96"/>
      <c r="H142" s="96"/>
      <c r="I142" s="96"/>
    </row>
    <row r="143" spans="1:12" ht="35.1" customHeight="1" x14ac:dyDescent="0.35">
      <c r="A143" s="89"/>
      <c r="B143" s="109"/>
      <c r="C143" s="109"/>
      <c r="D143" s="109"/>
      <c r="E143" s="109"/>
      <c r="F143" s="96"/>
      <c r="G143" s="96"/>
      <c r="H143" s="96"/>
      <c r="I143" s="96"/>
    </row>
    <row r="144" spans="1:12" x14ac:dyDescent="0.35">
      <c r="A144" s="124"/>
      <c r="B144" s="125"/>
      <c r="C144" s="125"/>
      <c r="D144" s="125"/>
      <c r="E144" s="125"/>
      <c r="F144" s="126"/>
      <c r="G144" s="126"/>
      <c r="H144" s="126"/>
      <c r="I144" s="126"/>
    </row>
    <row r="145" spans="1:9" x14ac:dyDescent="0.35">
      <c r="A145" s="124"/>
      <c r="B145" s="125"/>
      <c r="C145" s="125"/>
      <c r="D145" s="125"/>
      <c r="E145" s="125"/>
      <c r="F145" s="126"/>
      <c r="G145" s="126"/>
      <c r="H145" s="126"/>
      <c r="I145" s="126"/>
    </row>
    <row r="146" spans="1:9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  <c r="I146" s="126"/>
    </row>
    <row r="147" spans="1:9" x14ac:dyDescent="0.35">
      <c r="A147" s="124"/>
      <c r="B147" s="125"/>
      <c r="C147" s="125"/>
      <c r="D147" s="125"/>
      <c r="E147" s="125"/>
      <c r="F147" s="126"/>
      <c r="G147" s="126"/>
      <c r="H147" s="126"/>
      <c r="I147" s="126"/>
    </row>
    <row r="148" spans="1:9" x14ac:dyDescent="0.35">
      <c r="A148" s="124"/>
      <c r="B148" s="125"/>
      <c r="C148" s="125"/>
      <c r="D148" s="125"/>
      <c r="E148" s="125"/>
      <c r="F148" s="126"/>
      <c r="G148" s="126"/>
      <c r="H148" s="126"/>
      <c r="I148" s="126"/>
    </row>
    <row r="149" spans="1:9" x14ac:dyDescent="0.35">
      <c r="A149" s="124"/>
      <c r="B149" s="125"/>
      <c r="C149" s="125"/>
      <c r="D149" s="125"/>
      <c r="E149" s="125"/>
      <c r="F149" s="126"/>
      <c r="G149" s="126"/>
      <c r="H149" s="126"/>
      <c r="I149" s="126"/>
    </row>
    <row r="150" spans="1:9" x14ac:dyDescent="0.35">
      <c r="A150" s="124"/>
      <c r="B150" s="125"/>
      <c r="C150" s="125"/>
      <c r="D150" s="125"/>
      <c r="E150" s="125"/>
      <c r="F150" s="126"/>
      <c r="G150" s="126"/>
      <c r="H150" s="126"/>
      <c r="I150" s="126"/>
    </row>
    <row r="151" spans="1:9" x14ac:dyDescent="0.35">
      <c r="A151" s="124"/>
      <c r="B151" s="125"/>
      <c r="C151" s="125"/>
      <c r="D151" s="125"/>
      <c r="E151" s="125"/>
      <c r="F151" s="126"/>
      <c r="G151" s="126"/>
      <c r="H151" s="126"/>
      <c r="I151" s="126"/>
    </row>
    <row r="152" spans="1:9" x14ac:dyDescent="0.35">
      <c r="A152" s="124"/>
      <c r="B152" s="125"/>
      <c r="C152" s="125"/>
      <c r="D152" s="125"/>
      <c r="E152" s="125"/>
      <c r="F152" s="126"/>
      <c r="G152" s="126"/>
      <c r="H152" s="126"/>
      <c r="I152" s="126"/>
    </row>
    <row r="153" spans="1:9" x14ac:dyDescent="0.35">
      <c r="A153" s="124"/>
      <c r="B153" s="125"/>
      <c r="C153" s="125"/>
      <c r="D153" s="125"/>
      <c r="E153" s="125"/>
      <c r="F153" s="126"/>
      <c r="G153" s="126"/>
      <c r="H153" s="126"/>
      <c r="I153" s="126"/>
    </row>
    <row r="154" spans="1:9" x14ac:dyDescent="0.35">
      <c r="A154" s="124"/>
      <c r="B154" s="125"/>
      <c r="C154" s="125"/>
      <c r="D154" s="125"/>
      <c r="E154" s="125"/>
      <c r="F154" s="126"/>
      <c r="G154" s="126"/>
      <c r="H154" s="126"/>
      <c r="I154" s="126"/>
    </row>
    <row r="155" spans="1:9" x14ac:dyDescent="0.35">
      <c r="A155" s="124"/>
      <c r="B155" s="125"/>
      <c r="C155" s="125"/>
      <c r="D155" s="125"/>
      <c r="E155" s="125"/>
      <c r="F155" s="126"/>
      <c r="G155" s="126"/>
      <c r="H155" s="126"/>
      <c r="I155" s="126"/>
    </row>
    <row r="156" spans="1:9" x14ac:dyDescent="0.35">
      <c r="A156" s="124"/>
      <c r="B156" s="125"/>
      <c r="C156" s="125"/>
      <c r="D156" s="125"/>
      <c r="E156" s="125"/>
      <c r="F156" s="126"/>
      <c r="G156" s="126"/>
      <c r="H156" s="126"/>
      <c r="I156" s="126"/>
    </row>
    <row r="157" spans="1:9" x14ac:dyDescent="0.35">
      <c r="A157" s="124"/>
      <c r="B157" s="125"/>
      <c r="C157" s="125"/>
      <c r="D157" s="125"/>
      <c r="E157" s="125"/>
      <c r="F157" s="126"/>
      <c r="G157" s="126"/>
      <c r="H157" s="126"/>
      <c r="I157" s="126"/>
    </row>
    <row r="158" spans="1:9" x14ac:dyDescent="0.35">
      <c r="A158" s="124"/>
      <c r="B158" s="125"/>
      <c r="C158" s="125"/>
      <c r="D158" s="125"/>
      <c r="E158" s="125"/>
      <c r="F158" s="126"/>
      <c r="G158" s="126"/>
      <c r="H158" s="126"/>
      <c r="I158" s="126"/>
    </row>
    <row r="159" spans="1:9" x14ac:dyDescent="0.35">
      <c r="A159" s="124"/>
      <c r="B159" s="125"/>
      <c r="C159" s="125"/>
      <c r="D159" s="125"/>
      <c r="E159" s="125"/>
      <c r="F159" s="126"/>
      <c r="G159" s="126"/>
      <c r="H159" s="126"/>
      <c r="I159" s="126"/>
    </row>
    <row r="160" spans="1:9" x14ac:dyDescent="0.35">
      <c r="A160" s="124"/>
      <c r="B160" s="125"/>
      <c r="C160" s="125"/>
      <c r="D160" s="125"/>
      <c r="E160" s="125"/>
      <c r="F160" s="126"/>
      <c r="G160" s="126"/>
      <c r="H160" s="126"/>
      <c r="I160" s="126"/>
    </row>
    <row r="161" spans="1:9" x14ac:dyDescent="0.35">
      <c r="A161" s="124"/>
      <c r="B161" s="125"/>
      <c r="C161" s="125"/>
      <c r="D161" s="125"/>
      <c r="E161" s="125"/>
      <c r="F161" s="126"/>
      <c r="G161" s="126"/>
      <c r="H161" s="126"/>
      <c r="I161" s="126"/>
    </row>
    <row r="162" spans="1:9" x14ac:dyDescent="0.35">
      <c r="A162" s="124"/>
      <c r="B162" s="125"/>
      <c r="C162" s="125"/>
      <c r="D162" s="125"/>
      <c r="E162" s="125"/>
      <c r="F162" s="126"/>
      <c r="G162" s="126"/>
      <c r="H162" s="126"/>
      <c r="I162" s="126"/>
    </row>
    <row r="163" spans="1:9" x14ac:dyDescent="0.35">
      <c r="A163" s="124"/>
      <c r="B163" s="125"/>
      <c r="C163" s="125"/>
      <c r="D163" s="125"/>
      <c r="E163" s="125"/>
      <c r="F163" s="126"/>
      <c r="G163" s="126"/>
      <c r="H163" s="126"/>
      <c r="I163" s="126"/>
    </row>
    <row r="164" spans="1:9" x14ac:dyDescent="0.35">
      <c r="A164" s="124"/>
      <c r="B164" s="125"/>
      <c r="C164" s="125"/>
      <c r="D164" s="125"/>
      <c r="E164" s="125"/>
      <c r="F164" s="126"/>
      <c r="G164" s="126"/>
      <c r="H164" s="126"/>
      <c r="I164" s="126"/>
    </row>
    <row r="165" spans="1:9" x14ac:dyDescent="0.35">
      <c r="A165" s="124"/>
      <c r="B165" s="125"/>
      <c r="C165" s="125"/>
      <c r="D165" s="125"/>
      <c r="E165" s="125"/>
      <c r="F165" s="126"/>
      <c r="G165" s="126"/>
      <c r="H165" s="126"/>
      <c r="I165" s="126"/>
    </row>
    <row r="166" spans="1:9" x14ac:dyDescent="0.35">
      <c r="A166" s="124"/>
      <c r="B166" s="125"/>
      <c r="C166" s="125"/>
      <c r="D166" s="125"/>
      <c r="E166" s="125"/>
      <c r="F166" s="126"/>
      <c r="G166" s="126"/>
      <c r="H166" s="126"/>
      <c r="I166" s="126"/>
    </row>
    <row r="167" spans="1:9" x14ac:dyDescent="0.35">
      <c r="A167" s="124"/>
      <c r="B167" s="125"/>
      <c r="C167" s="125"/>
      <c r="D167" s="125"/>
      <c r="E167" s="125"/>
      <c r="F167" s="126"/>
      <c r="G167" s="126"/>
      <c r="H167" s="126"/>
      <c r="I167" s="126"/>
    </row>
    <row r="168" spans="1:9" x14ac:dyDescent="0.35">
      <c r="A168" s="124"/>
      <c r="B168" s="125"/>
      <c r="C168" s="125"/>
      <c r="D168" s="125"/>
      <c r="E168" s="125"/>
      <c r="F168" s="126"/>
      <c r="G168" s="126"/>
      <c r="H168" s="126"/>
      <c r="I168" s="126"/>
    </row>
    <row r="169" spans="1:9" x14ac:dyDescent="0.35">
      <c r="A169" s="124"/>
      <c r="B169" s="125"/>
      <c r="C169" s="125"/>
      <c r="D169" s="125"/>
      <c r="E169" s="125"/>
      <c r="F169" s="126"/>
      <c r="G169" s="126"/>
      <c r="H169" s="126"/>
      <c r="I169" s="126"/>
    </row>
    <row r="170" spans="1:9" x14ac:dyDescent="0.35">
      <c r="A170" s="124"/>
      <c r="B170" s="125"/>
      <c r="C170" s="125"/>
      <c r="D170" s="125"/>
      <c r="E170" s="125"/>
      <c r="F170" s="126"/>
      <c r="G170" s="126"/>
      <c r="H170" s="126"/>
      <c r="I170" s="126"/>
    </row>
    <row r="171" spans="1:9" x14ac:dyDescent="0.35">
      <c r="A171" s="124"/>
      <c r="B171" s="125"/>
      <c r="C171" s="125"/>
      <c r="D171" s="125"/>
      <c r="E171" s="125"/>
      <c r="F171" s="126"/>
      <c r="G171" s="126"/>
      <c r="H171" s="126"/>
      <c r="I171" s="126"/>
    </row>
    <row r="172" spans="1:9" x14ac:dyDescent="0.35">
      <c r="A172" s="124"/>
      <c r="B172" s="125"/>
      <c r="C172" s="125"/>
      <c r="D172" s="125"/>
      <c r="E172" s="125"/>
      <c r="F172" s="126"/>
      <c r="G172" s="126"/>
      <c r="H172" s="126"/>
      <c r="I172" s="126"/>
    </row>
    <row r="173" spans="1:9" x14ac:dyDescent="0.35">
      <c r="A173" s="124"/>
      <c r="B173" s="125"/>
      <c r="C173" s="125"/>
      <c r="D173" s="125"/>
      <c r="E173" s="125"/>
      <c r="F173" s="126"/>
      <c r="G173" s="126"/>
      <c r="H173" s="126"/>
      <c r="I173" s="126"/>
    </row>
    <row r="174" spans="1:9" x14ac:dyDescent="0.35">
      <c r="A174" s="124"/>
      <c r="B174" s="125"/>
      <c r="C174" s="125"/>
      <c r="D174" s="125"/>
      <c r="E174" s="125"/>
      <c r="F174" s="126"/>
      <c r="G174" s="126"/>
      <c r="H174" s="126"/>
      <c r="I174" s="126"/>
    </row>
    <row r="175" spans="1:9" x14ac:dyDescent="0.35">
      <c r="A175" s="124"/>
      <c r="B175" s="125"/>
      <c r="C175" s="125"/>
      <c r="D175" s="125"/>
      <c r="E175" s="125"/>
      <c r="F175" s="126"/>
      <c r="G175" s="126"/>
      <c r="H175" s="126"/>
      <c r="I175" s="126"/>
    </row>
    <row r="176" spans="1:9" x14ac:dyDescent="0.35">
      <c r="A176" s="124"/>
      <c r="B176" s="125"/>
      <c r="C176" s="125"/>
      <c r="D176" s="125"/>
      <c r="E176" s="125"/>
      <c r="F176" s="126"/>
      <c r="G176" s="126"/>
      <c r="H176" s="126"/>
      <c r="I176" s="126"/>
    </row>
    <row r="177" spans="1:9" x14ac:dyDescent="0.35">
      <c r="A177" s="124"/>
      <c r="B177" s="125"/>
      <c r="C177" s="125"/>
      <c r="D177" s="125"/>
      <c r="E177" s="125"/>
      <c r="F177" s="126"/>
      <c r="G177" s="126"/>
      <c r="H177" s="126"/>
      <c r="I177" s="126"/>
    </row>
    <row r="178" spans="1:9" x14ac:dyDescent="0.35">
      <c r="A178" s="124"/>
      <c r="B178" s="125"/>
      <c r="C178" s="125"/>
      <c r="D178" s="125"/>
      <c r="E178" s="125"/>
      <c r="F178" s="126"/>
      <c r="G178" s="126"/>
      <c r="H178" s="126"/>
      <c r="I178" s="126"/>
    </row>
    <row r="179" spans="1:9" x14ac:dyDescent="0.35">
      <c r="A179" s="124"/>
      <c r="B179" s="125"/>
      <c r="C179" s="125"/>
      <c r="D179" s="125"/>
      <c r="E179" s="125"/>
      <c r="F179" s="126"/>
      <c r="G179" s="126"/>
      <c r="H179" s="126"/>
      <c r="I179" s="126"/>
    </row>
    <row r="180" spans="1:9" x14ac:dyDescent="0.35">
      <c r="A180" s="124"/>
      <c r="B180" s="125"/>
      <c r="C180" s="125"/>
      <c r="D180" s="125"/>
      <c r="E180" s="125"/>
      <c r="F180" s="126"/>
      <c r="G180" s="126"/>
      <c r="H180" s="126"/>
      <c r="I180" s="126"/>
    </row>
    <row r="181" spans="1:9" x14ac:dyDescent="0.35">
      <c r="A181" s="124"/>
      <c r="B181" s="125"/>
      <c r="C181" s="125"/>
      <c r="D181" s="125"/>
      <c r="E181" s="125"/>
      <c r="F181" s="126"/>
      <c r="G181" s="126"/>
      <c r="H181" s="126"/>
      <c r="I181" s="126"/>
    </row>
    <row r="182" spans="1:9" x14ac:dyDescent="0.35">
      <c r="A182" s="124"/>
      <c r="B182" s="125"/>
      <c r="C182" s="125"/>
      <c r="D182" s="125"/>
      <c r="E182" s="125"/>
      <c r="F182" s="126"/>
      <c r="G182" s="126"/>
      <c r="H182" s="126"/>
      <c r="I182" s="126"/>
    </row>
    <row r="183" spans="1:9" x14ac:dyDescent="0.35">
      <c r="A183" s="124"/>
      <c r="B183" s="125"/>
      <c r="C183" s="125"/>
      <c r="D183" s="125"/>
      <c r="E183" s="125"/>
      <c r="F183" s="126"/>
      <c r="G183" s="126"/>
      <c r="H183" s="126"/>
      <c r="I183" s="126"/>
    </row>
    <row r="184" spans="1:9" x14ac:dyDescent="0.35">
      <c r="A184" s="124"/>
      <c r="B184" s="125"/>
      <c r="C184" s="125"/>
      <c r="D184" s="125"/>
      <c r="E184" s="125"/>
      <c r="F184" s="126"/>
      <c r="G184" s="126"/>
      <c r="H184" s="126"/>
      <c r="I184" s="126"/>
    </row>
    <row r="185" spans="1:9" x14ac:dyDescent="0.35">
      <c r="A185" s="124"/>
      <c r="B185" s="125"/>
      <c r="C185" s="125"/>
      <c r="D185" s="125"/>
      <c r="E185" s="125"/>
      <c r="F185" s="126"/>
      <c r="G185" s="126"/>
      <c r="H185" s="126"/>
      <c r="I185" s="126"/>
    </row>
    <row r="186" spans="1:9" x14ac:dyDescent="0.35">
      <c r="A186" s="124"/>
      <c r="B186" s="125"/>
      <c r="C186" s="125"/>
      <c r="D186" s="125"/>
      <c r="E186" s="125"/>
      <c r="F186" s="126"/>
      <c r="G186" s="126"/>
      <c r="H186" s="126"/>
      <c r="I186" s="126"/>
    </row>
    <row r="187" spans="1:9" x14ac:dyDescent="0.35">
      <c r="A187" s="124"/>
      <c r="B187" s="125"/>
      <c r="C187" s="125"/>
      <c r="D187" s="125"/>
      <c r="E187" s="125"/>
      <c r="F187" s="126"/>
      <c r="G187" s="126"/>
      <c r="H187" s="126"/>
      <c r="I187" s="126"/>
    </row>
    <row r="188" spans="1:9" x14ac:dyDescent="0.35">
      <c r="A188" s="124"/>
      <c r="B188" s="125"/>
      <c r="C188" s="125"/>
      <c r="D188" s="125"/>
      <c r="E188" s="125"/>
      <c r="F188" s="126"/>
      <c r="G188" s="126"/>
      <c r="H188" s="126"/>
      <c r="I188" s="126"/>
    </row>
    <row r="189" spans="1:9" x14ac:dyDescent="0.35">
      <c r="A189" s="124"/>
      <c r="B189" s="125"/>
      <c r="C189" s="125"/>
      <c r="D189" s="125"/>
      <c r="E189" s="125"/>
      <c r="F189" s="126"/>
      <c r="G189" s="126"/>
      <c r="H189" s="126"/>
      <c r="I189" s="126"/>
    </row>
    <row r="190" spans="1:9" x14ac:dyDescent="0.35">
      <c r="A190" s="124"/>
      <c r="B190" s="125"/>
      <c r="C190" s="125"/>
      <c r="D190" s="125"/>
      <c r="E190" s="125"/>
      <c r="F190" s="126"/>
      <c r="G190" s="126"/>
      <c r="H190" s="126"/>
      <c r="I190" s="126"/>
    </row>
    <row r="191" spans="1:9" x14ac:dyDescent="0.35">
      <c r="A191" s="124"/>
      <c r="B191" s="125"/>
      <c r="C191" s="125"/>
      <c r="D191" s="125"/>
      <c r="E191" s="125"/>
      <c r="F191" s="126"/>
      <c r="G191" s="126"/>
      <c r="H191" s="126"/>
      <c r="I191" s="126"/>
    </row>
    <row r="192" spans="1:9" x14ac:dyDescent="0.35">
      <c r="A192" s="124"/>
      <c r="B192" s="125"/>
      <c r="C192" s="125"/>
      <c r="D192" s="125"/>
      <c r="E192" s="125"/>
      <c r="F192" s="126"/>
      <c r="G192" s="126"/>
      <c r="H192" s="126"/>
      <c r="I192" s="126"/>
    </row>
    <row r="193" spans="1:9" x14ac:dyDescent="0.35">
      <c r="A193" s="124"/>
      <c r="B193" s="125"/>
      <c r="C193" s="125"/>
      <c r="D193" s="125"/>
      <c r="E193" s="125"/>
      <c r="F193" s="126"/>
      <c r="G193" s="126"/>
      <c r="H193" s="126"/>
      <c r="I193" s="126"/>
    </row>
    <row r="194" spans="1:9" x14ac:dyDescent="0.35">
      <c r="A194" s="124"/>
      <c r="B194" s="125"/>
      <c r="C194" s="125"/>
      <c r="D194" s="125"/>
      <c r="E194" s="125"/>
      <c r="F194" s="126"/>
      <c r="G194" s="126"/>
      <c r="H194" s="126"/>
      <c r="I194" s="126"/>
    </row>
    <row r="195" spans="1:9" x14ac:dyDescent="0.35">
      <c r="A195" s="124"/>
      <c r="B195" s="125"/>
      <c r="C195" s="125"/>
      <c r="D195" s="125"/>
      <c r="E195" s="125"/>
      <c r="F195" s="126"/>
      <c r="G195" s="126"/>
      <c r="H195" s="126"/>
      <c r="I195" s="126"/>
    </row>
    <row r="196" spans="1:9" x14ac:dyDescent="0.35">
      <c r="A196" s="124"/>
      <c r="B196" s="125"/>
      <c r="C196" s="125"/>
      <c r="D196" s="125"/>
      <c r="E196" s="125"/>
      <c r="F196" s="126"/>
      <c r="G196" s="126"/>
      <c r="H196" s="126"/>
      <c r="I196" s="126"/>
    </row>
    <row r="197" spans="1:9" x14ac:dyDescent="0.35">
      <c r="A197" s="124"/>
      <c r="B197" s="125"/>
      <c r="C197" s="125"/>
      <c r="D197" s="125"/>
      <c r="E197" s="125"/>
      <c r="F197" s="126"/>
      <c r="G197" s="126"/>
      <c r="H197" s="126"/>
      <c r="I197" s="126"/>
    </row>
    <row r="198" spans="1:9" x14ac:dyDescent="0.35">
      <c r="A198" s="124"/>
      <c r="B198" s="125"/>
      <c r="C198" s="125"/>
      <c r="D198" s="125"/>
      <c r="E198" s="125"/>
      <c r="F198" s="126"/>
      <c r="G198" s="126"/>
      <c r="H198" s="126"/>
      <c r="I198" s="126"/>
    </row>
    <row r="199" spans="1:9" x14ac:dyDescent="0.35">
      <c r="A199" s="124"/>
      <c r="B199" s="125"/>
      <c r="C199" s="125"/>
      <c r="D199" s="125"/>
      <c r="E199" s="125"/>
      <c r="F199" s="126"/>
      <c r="G199" s="126"/>
      <c r="H199" s="126"/>
      <c r="I199" s="126"/>
    </row>
    <row r="200" spans="1:9" x14ac:dyDescent="0.35">
      <c r="A200" s="124"/>
      <c r="B200" s="125"/>
      <c r="C200" s="125"/>
      <c r="D200" s="125"/>
      <c r="E200" s="125"/>
      <c r="F200" s="126"/>
      <c r="G200" s="126"/>
      <c r="H200" s="126"/>
      <c r="I200" s="126"/>
    </row>
    <row r="201" spans="1:9" x14ac:dyDescent="0.35">
      <c r="A201" s="124"/>
      <c r="B201" s="125"/>
      <c r="C201" s="125"/>
      <c r="D201" s="125"/>
      <c r="E201" s="125"/>
      <c r="F201" s="126"/>
      <c r="G201" s="126"/>
      <c r="H201" s="126"/>
      <c r="I201" s="126"/>
    </row>
    <row r="202" spans="1:9" x14ac:dyDescent="0.35">
      <c r="A202" s="124"/>
      <c r="B202" s="125"/>
      <c r="C202" s="125"/>
      <c r="D202" s="125"/>
      <c r="E202" s="125"/>
      <c r="F202" s="126"/>
      <c r="G202" s="126"/>
      <c r="H202" s="126"/>
      <c r="I202" s="126"/>
    </row>
    <row r="203" spans="1:9" x14ac:dyDescent="0.35">
      <c r="A203" s="124"/>
      <c r="B203" s="125"/>
      <c r="C203" s="125"/>
      <c r="D203" s="125"/>
      <c r="E203" s="125"/>
      <c r="F203" s="126"/>
      <c r="G203" s="126"/>
      <c r="H203" s="126"/>
      <c r="I203" s="126"/>
    </row>
    <row r="204" spans="1:9" x14ac:dyDescent="0.35">
      <c r="A204" s="124"/>
      <c r="B204" s="125"/>
      <c r="C204" s="125"/>
      <c r="D204" s="125"/>
      <c r="E204" s="125"/>
      <c r="F204" s="126"/>
      <c r="G204" s="126"/>
      <c r="H204" s="126"/>
      <c r="I204" s="126"/>
    </row>
    <row r="205" spans="1:9" x14ac:dyDescent="0.35">
      <c r="A205" s="124"/>
      <c r="B205" s="125"/>
      <c r="C205" s="125"/>
      <c r="D205" s="125"/>
      <c r="E205" s="125"/>
      <c r="F205" s="126"/>
      <c r="G205" s="126"/>
      <c r="H205" s="126"/>
      <c r="I205" s="126"/>
    </row>
    <row r="206" spans="1:9" x14ac:dyDescent="0.35">
      <c r="A206" s="124"/>
      <c r="B206" s="125"/>
      <c r="C206" s="125"/>
      <c r="D206" s="125"/>
      <c r="E206" s="125"/>
      <c r="F206" s="126"/>
      <c r="G206" s="126"/>
      <c r="H206" s="126"/>
      <c r="I206" s="126"/>
    </row>
    <row r="207" spans="1:9" x14ac:dyDescent="0.35">
      <c r="A207" s="124"/>
      <c r="B207" s="125"/>
      <c r="C207" s="125"/>
      <c r="D207" s="125"/>
      <c r="E207" s="125"/>
      <c r="F207" s="126"/>
      <c r="G207" s="126"/>
      <c r="H207" s="126"/>
      <c r="I207" s="126"/>
    </row>
    <row r="208" spans="1:9" x14ac:dyDescent="0.35">
      <c r="A208" s="124"/>
      <c r="B208" s="125"/>
      <c r="C208" s="125"/>
      <c r="D208" s="125"/>
      <c r="E208" s="125"/>
      <c r="F208" s="126"/>
      <c r="G208" s="126"/>
      <c r="H208" s="126"/>
      <c r="I208" s="126"/>
    </row>
    <row r="209" spans="1:9" x14ac:dyDescent="0.35">
      <c r="A209" s="124"/>
      <c r="B209" s="125"/>
      <c r="C209" s="125"/>
      <c r="D209" s="125"/>
      <c r="E209" s="125"/>
      <c r="F209" s="126"/>
      <c r="G209" s="126"/>
      <c r="H209" s="126"/>
      <c r="I209" s="126"/>
    </row>
    <row r="210" spans="1:9" x14ac:dyDescent="0.35">
      <c r="A210" s="124"/>
      <c r="B210" s="125"/>
      <c r="C210" s="125"/>
      <c r="D210" s="125"/>
      <c r="E210" s="125"/>
      <c r="F210" s="126"/>
      <c r="G210" s="126"/>
      <c r="H210" s="126"/>
      <c r="I210" s="126"/>
    </row>
    <row r="211" spans="1:9" x14ac:dyDescent="0.35">
      <c r="A211" s="124"/>
      <c r="B211" s="125"/>
      <c r="C211" s="125"/>
      <c r="D211" s="125"/>
      <c r="E211" s="125"/>
      <c r="F211" s="126"/>
      <c r="G211" s="126"/>
      <c r="H211" s="126"/>
      <c r="I211" s="126"/>
    </row>
    <row r="212" spans="1:9" x14ac:dyDescent="0.35">
      <c r="A212" s="124"/>
      <c r="B212" s="125"/>
      <c r="C212" s="125"/>
      <c r="D212" s="125"/>
      <c r="E212" s="125"/>
      <c r="F212" s="126"/>
      <c r="G212" s="126"/>
      <c r="H212" s="126"/>
      <c r="I212" s="126"/>
    </row>
    <row r="213" spans="1:9" x14ac:dyDescent="0.35">
      <c r="A213" s="124"/>
      <c r="B213" s="125"/>
      <c r="C213" s="125"/>
      <c r="D213" s="125"/>
      <c r="E213" s="125"/>
      <c r="F213" s="126"/>
      <c r="G213" s="126"/>
      <c r="H213" s="126"/>
      <c r="I213" s="126"/>
    </row>
    <row r="214" spans="1:9" x14ac:dyDescent="0.35">
      <c r="A214" s="124"/>
      <c r="B214" s="125"/>
      <c r="C214" s="125"/>
      <c r="D214" s="125"/>
      <c r="E214" s="125"/>
      <c r="F214" s="126"/>
      <c r="G214" s="126"/>
      <c r="H214" s="126"/>
      <c r="I214" s="126"/>
    </row>
    <row r="215" spans="1:9" x14ac:dyDescent="0.35">
      <c r="A215" s="124"/>
      <c r="B215" s="125"/>
      <c r="C215" s="125"/>
      <c r="D215" s="125"/>
      <c r="E215" s="125"/>
      <c r="F215" s="126"/>
      <c r="G215" s="126"/>
      <c r="H215" s="126"/>
      <c r="I215" s="126"/>
    </row>
    <row r="216" spans="1:9" x14ac:dyDescent="0.35">
      <c r="A216" s="124"/>
      <c r="B216" s="125"/>
      <c r="C216" s="125"/>
      <c r="D216" s="125"/>
      <c r="E216" s="125"/>
      <c r="F216" s="126"/>
      <c r="G216" s="126"/>
      <c r="H216" s="126"/>
      <c r="I216" s="126"/>
    </row>
    <row r="217" spans="1:9" x14ac:dyDescent="0.35">
      <c r="A217" s="124"/>
      <c r="B217" s="125"/>
      <c r="C217" s="125"/>
      <c r="D217" s="125"/>
      <c r="E217" s="125"/>
      <c r="F217" s="126"/>
      <c r="G217" s="126"/>
      <c r="H217" s="126"/>
      <c r="I217" s="126"/>
    </row>
    <row r="218" spans="1:9" x14ac:dyDescent="0.35">
      <c r="A218" s="124"/>
      <c r="B218" s="125"/>
      <c r="C218" s="125"/>
      <c r="D218" s="125"/>
      <c r="E218" s="125"/>
      <c r="F218" s="126"/>
      <c r="G218" s="126"/>
      <c r="H218" s="126"/>
      <c r="I218" s="126"/>
    </row>
    <row r="219" spans="1:9" x14ac:dyDescent="0.35">
      <c r="A219" s="124"/>
      <c r="B219" s="125"/>
      <c r="C219" s="125"/>
      <c r="D219" s="125"/>
      <c r="E219" s="125"/>
      <c r="F219" s="126"/>
      <c r="G219" s="126"/>
      <c r="H219" s="126"/>
      <c r="I219" s="126"/>
    </row>
    <row r="220" spans="1:9" x14ac:dyDescent="0.35">
      <c r="A220" s="124"/>
      <c r="B220" s="125"/>
      <c r="C220" s="125"/>
      <c r="D220" s="125"/>
      <c r="E220" s="125"/>
      <c r="F220" s="126"/>
      <c r="G220" s="126"/>
      <c r="H220" s="126"/>
      <c r="I220" s="126"/>
    </row>
    <row r="221" spans="1:9" x14ac:dyDescent="0.35">
      <c r="A221" s="124"/>
      <c r="B221" s="125"/>
      <c r="C221" s="125"/>
      <c r="D221" s="125"/>
      <c r="E221" s="125"/>
      <c r="F221" s="126"/>
      <c r="G221" s="126"/>
      <c r="H221" s="126"/>
      <c r="I221" s="126"/>
    </row>
    <row r="222" spans="1:9" x14ac:dyDescent="0.35">
      <c r="A222" s="124"/>
      <c r="B222" s="125"/>
      <c r="C222" s="125"/>
      <c r="D222" s="125"/>
      <c r="E222" s="125"/>
      <c r="F222" s="126"/>
      <c r="G222" s="126"/>
      <c r="H222" s="126"/>
      <c r="I222" s="126"/>
    </row>
    <row r="223" spans="1:9" x14ac:dyDescent="0.35">
      <c r="A223" s="124"/>
      <c r="B223" s="125"/>
      <c r="C223" s="125"/>
      <c r="D223" s="125"/>
      <c r="E223" s="125"/>
      <c r="F223" s="126"/>
      <c r="G223" s="126"/>
      <c r="H223" s="126"/>
      <c r="I223" s="126"/>
    </row>
    <row r="224" spans="1:9" x14ac:dyDescent="0.35">
      <c r="A224" s="124"/>
      <c r="B224" s="125"/>
      <c r="C224" s="125"/>
      <c r="D224" s="125"/>
      <c r="E224" s="125"/>
      <c r="F224" s="126"/>
      <c r="G224" s="126"/>
      <c r="H224" s="126"/>
      <c r="I224" s="126"/>
    </row>
    <row r="225" spans="1:9" x14ac:dyDescent="0.35">
      <c r="A225" s="124"/>
      <c r="B225" s="125"/>
      <c r="C225" s="125"/>
      <c r="D225" s="125"/>
      <c r="E225" s="125"/>
      <c r="F225" s="126"/>
      <c r="G225" s="126"/>
      <c r="H225" s="126"/>
      <c r="I225" s="126"/>
    </row>
    <row r="226" spans="1:9" x14ac:dyDescent="0.35">
      <c r="A226" s="124"/>
      <c r="B226" s="125"/>
      <c r="C226" s="125"/>
      <c r="D226" s="125"/>
      <c r="E226" s="125"/>
      <c r="F226" s="126"/>
      <c r="G226" s="126"/>
      <c r="H226" s="126"/>
      <c r="I226" s="126"/>
    </row>
    <row r="227" spans="1:9" x14ac:dyDescent="0.35">
      <c r="A227" s="124"/>
      <c r="B227" s="125"/>
      <c r="C227" s="125"/>
      <c r="D227" s="125"/>
      <c r="E227" s="125"/>
      <c r="F227" s="126"/>
      <c r="G227" s="126"/>
      <c r="H227" s="126"/>
      <c r="I227" s="126"/>
    </row>
    <row r="228" spans="1:9" x14ac:dyDescent="0.35">
      <c r="A228" s="124"/>
      <c r="B228" s="125"/>
      <c r="C228" s="125"/>
      <c r="D228" s="125"/>
      <c r="E228" s="125"/>
      <c r="F228" s="126"/>
      <c r="G228" s="126"/>
      <c r="H228" s="126"/>
      <c r="I228" s="126"/>
    </row>
    <row r="229" spans="1:9" x14ac:dyDescent="0.35">
      <c r="A229" s="124"/>
      <c r="B229" s="125"/>
      <c r="C229" s="125"/>
      <c r="D229" s="125"/>
      <c r="E229" s="125"/>
      <c r="F229" s="126"/>
      <c r="G229" s="126"/>
      <c r="H229" s="126"/>
      <c r="I229" s="126"/>
    </row>
    <row r="230" spans="1:9" x14ac:dyDescent="0.35">
      <c r="A230" s="124"/>
      <c r="B230" s="125"/>
      <c r="C230" s="125"/>
      <c r="D230" s="125"/>
      <c r="E230" s="125"/>
      <c r="F230" s="126"/>
      <c r="G230" s="126"/>
      <c r="H230" s="126"/>
      <c r="I230" s="126"/>
    </row>
    <row r="231" spans="1:9" x14ac:dyDescent="0.35">
      <c r="A231" s="124"/>
      <c r="B231" s="125"/>
      <c r="C231" s="125"/>
      <c r="D231" s="125"/>
      <c r="E231" s="125"/>
      <c r="F231" s="126"/>
      <c r="G231" s="126"/>
      <c r="H231" s="126"/>
      <c r="I231" s="126"/>
    </row>
    <row r="232" spans="1:9" x14ac:dyDescent="0.35">
      <c r="A232" s="124"/>
      <c r="B232" s="125"/>
      <c r="C232" s="125"/>
      <c r="D232" s="125"/>
      <c r="E232" s="125"/>
      <c r="F232" s="126"/>
      <c r="G232" s="126"/>
      <c r="H232" s="126"/>
      <c r="I232" s="126"/>
    </row>
    <row r="233" spans="1:9" x14ac:dyDescent="0.35">
      <c r="A233" s="124"/>
      <c r="B233" s="125"/>
      <c r="C233" s="125"/>
      <c r="D233" s="125"/>
      <c r="E233" s="125"/>
      <c r="F233" s="126"/>
      <c r="G233" s="126"/>
      <c r="H233" s="126"/>
      <c r="I233" s="126"/>
    </row>
    <row r="234" spans="1:9" x14ac:dyDescent="0.35">
      <c r="A234" s="124"/>
      <c r="B234" s="125"/>
      <c r="C234" s="125"/>
      <c r="D234" s="125"/>
      <c r="E234" s="125"/>
      <c r="F234" s="126"/>
      <c r="G234" s="126"/>
      <c r="H234" s="126"/>
      <c r="I234" s="126"/>
    </row>
    <row r="235" spans="1:9" x14ac:dyDescent="0.35">
      <c r="A235" s="124"/>
      <c r="B235" s="125"/>
      <c r="C235" s="125"/>
      <c r="D235" s="125"/>
      <c r="E235" s="125"/>
      <c r="F235" s="126"/>
      <c r="G235" s="126"/>
      <c r="H235" s="126"/>
      <c r="I235" s="126"/>
    </row>
    <row r="236" spans="1:9" x14ac:dyDescent="0.35">
      <c r="A236" s="124"/>
      <c r="B236" s="125"/>
      <c r="C236" s="125"/>
      <c r="D236" s="125"/>
      <c r="E236" s="125"/>
      <c r="F236" s="126"/>
      <c r="G236" s="126"/>
      <c r="H236" s="126"/>
      <c r="I236" s="126"/>
    </row>
    <row r="237" spans="1:9" x14ac:dyDescent="0.35">
      <c r="A237" s="124"/>
      <c r="B237" s="125"/>
      <c r="C237" s="125"/>
      <c r="D237" s="125"/>
      <c r="E237" s="125"/>
      <c r="F237" s="126"/>
      <c r="G237" s="126"/>
      <c r="H237" s="126"/>
      <c r="I237" s="126"/>
    </row>
    <row r="238" spans="1:9" x14ac:dyDescent="0.35">
      <c r="A238" s="124"/>
      <c r="B238" s="125"/>
      <c r="C238" s="125"/>
      <c r="D238" s="125"/>
      <c r="E238" s="125"/>
      <c r="F238" s="126"/>
      <c r="G238" s="126"/>
      <c r="H238" s="126"/>
      <c r="I238" s="126"/>
    </row>
    <row r="239" spans="1:9" x14ac:dyDescent="0.35">
      <c r="A239" s="124"/>
      <c r="B239" s="125"/>
      <c r="C239" s="125"/>
      <c r="D239" s="125"/>
      <c r="E239" s="125"/>
      <c r="F239" s="126"/>
      <c r="G239" s="126"/>
      <c r="H239" s="126"/>
      <c r="I239" s="126"/>
    </row>
    <row r="240" spans="1:9" x14ac:dyDescent="0.35">
      <c r="A240" s="124"/>
      <c r="B240" s="125"/>
      <c r="C240" s="125"/>
      <c r="D240" s="125"/>
      <c r="E240" s="125"/>
      <c r="F240" s="126"/>
      <c r="G240" s="126"/>
      <c r="H240" s="126"/>
      <c r="I240" s="126"/>
    </row>
    <row r="241" spans="1:9" x14ac:dyDescent="0.35">
      <c r="A241" s="124"/>
      <c r="B241" s="125"/>
      <c r="C241" s="125"/>
      <c r="D241" s="125"/>
      <c r="E241" s="125"/>
      <c r="F241" s="126"/>
      <c r="G241" s="126"/>
      <c r="H241" s="126"/>
      <c r="I241" s="126"/>
    </row>
    <row r="242" spans="1:9" x14ac:dyDescent="0.35">
      <c r="A242" s="124"/>
      <c r="B242" s="125"/>
      <c r="C242" s="125"/>
      <c r="D242" s="125"/>
      <c r="E242" s="125"/>
      <c r="F242" s="126"/>
      <c r="G242" s="126"/>
      <c r="H242" s="126"/>
      <c r="I242" s="126"/>
    </row>
    <row r="243" spans="1:9" x14ac:dyDescent="0.35">
      <c r="A243" s="124"/>
      <c r="B243" s="125"/>
      <c r="C243" s="125"/>
      <c r="D243" s="125"/>
      <c r="E243" s="125"/>
      <c r="F243" s="126"/>
      <c r="G243" s="126"/>
      <c r="H243" s="126"/>
      <c r="I243" s="126"/>
    </row>
    <row r="244" spans="1:9" x14ac:dyDescent="0.35">
      <c r="A244" s="124"/>
      <c r="B244" s="125"/>
      <c r="C244" s="125"/>
      <c r="D244" s="125"/>
      <c r="E244" s="125"/>
      <c r="F244" s="126"/>
      <c r="G244" s="126"/>
      <c r="H244" s="126"/>
      <c r="I244" s="126"/>
    </row>
    <row r="245" spans="1:9" x14ac:dyDescent="0.35">
      <c r="A245" s="124"/>
      <c r="B245" s="125"/>
      <c r="C245" s="125"/>
      <c r="D245" s="125"/>
      <c r="E245" s="125"/>
      <c r="F245" s="126"/>
      <c r="G245" s="126"/>
      <c r="H245" s="126"/>
      <c r="I245" s="126"/>
    </row>
    <row r="246" spans="1:9" x14ac:dyDescent="0.35">
      <c r="A246" s="124"/>
      <c r="B246" s="125"/>
      <c r="C246" s="125"/>
      <c r="D246" s="125"/>
      <c r="E246" s="125"/>
      <c r="F246" s="126"/>
      <c r="G246" s="126"/>
      <c r="H246" s="126"/>
      <c r="I246" s="126"/>
    </row>
    <row r="247" spans="1:9" x14ac:dyDescent="0.35">
      <c r="A247" s="124"/>
      <c r="B247" s="125"/>
      <c r="C247" s="125"/>
      <c r="D247" s="125"/>
      <c r="E247" s="125"/>
      <c r="F247" s="126"/>
      <c r="G247" s="126"/>
      <c r="H247" s="126"/>
      <c r="I247" s="126"/>
    </row>
    <row r="248" spans="1:9" x14ac:dyDescent="0.35">
      <c r="A248" s="124"/>
      <c r="B248" s="125"/>
      <c r="C248" s="125"/>
      <c r="D248" s="125"/>
      <c r="E248" s="125"/>
      <c r="F248" s="126"/>
      <c r="G248" s="126"/>
      <c r="H248" s="126"/>
      <c r="I248" s="126"/>
    </row>
    <row r="249" spans="1:9" x14ac:dyDescent="0.35">
      <c r="A249" s="124"/>
      <c r="B249" s="125"/>
      <c r="C249" s="125"/>
      <c r="D249" s="125"/>
      <c r="E249" s="125"/>
      <c r="F249" s="126"/>
      <c r="G249" s="126"/>
      <c r="H249" s="126"/>
      <c r="I249" s="126"/>
    </row>
    <row r="250" spans="1:9" x14ac:dyDescent="0.35">
      <c r="A250" s="124"/>
      <c r="B250" s="125"/>
      <c r="C250" s="125"/>
      <c r="D250" s="125"/>
      <c r="E250" s="125"/>
      <c r="F250" s="126"/>
      <c r="G250" s="126"/>
      <c r="H250" s="126"/>
      <c r="I250" s="126"/>
    </row>
    <row r="251" spans="1:9" x14ac:dyDescent="0.35">
      <c r="A251" s="124"/>
      <c r="B251" s="125"/>
      <c r="C251" s="125"/>
      <c r="D251" s="125"/>
      <c r="E251" s="125"/>
      <c r="F251" s="126"/>
      <c r="G251" s="126"/>
      <c r="H251" s="126"/>
      <c r="I251" s="126"/>
    </row>
    <row r="252" spans="1:9" x14ac:dyDescent="0.35">
      <c r="A252" s="124"/>
      <c r="B252" s="125"/>
      <c r="C252" s="125"/>
      <c r="D252" s="125"/>
      <c r="E252" s="125"/>
      <c r="F252" s="126"/>
      <c r="G252" s="126"/>
      <c r="H252" s="126"/>
      <c r="I252" s="126"/>
    </row>
    <row r="253" spans="1:9" x14ac:dyDescent="0.35">
      <c r="A253" s="124"/>
      <c r="B253" s="125"/>
      <c r="C253" s="125"/>
      <c r="D253" s="125"/>
      <c r="E253" s="125"/>
      <c r="F253" s="126"/>
      <c r="G253" s="126"/>
      <c r="H253" s="126"/>
      <c r="I253" s="126"/>
    </row>
    <row r="254" spans="1:9" x14ac:dyDescent="0.35">
      <c r="A254" s="124"/>
      <c r="B254" s="125"/>
      <c r="C254" s="125"/>
      <c r="D254" s="125"/>
      <c r="E254" s="125"/>
      <c r="F254" s="126"/>
      <c r="G254" s="126"/>
      <c r="H254" s="126"/>
      <c r="I254" s="126"/>
    </row>
    <row r="255" spans="1:9" x14ac:dyDescent="0.35">
      <c r="A255" s="124"/>
      <c r="B255" s="125"/>
      <c r="C255" s="125"/>
      <c r="D255" s="125"/>
      <c r="E255" s="125"/>
      <c r="F255" s="126"/>
      <c r="G255" s="126"/>
      <c r="H255" s="126"/>
      <c r="I255" s="126"/>
    </row>
    <row r="256" spans="1:9" x14ac:dyDescent="0.35">
      <c r="A256" s="124"/>
      <c r="B256" s="125"/>
      <c r="C256" s="125"/>
      <c r="D256" s="125"/>
      <c r="E256" s="125"/>
      <c r="F256" s="126"/>
      <c r="G256" s="126"/>
      <c r="H256" s="126"/>
      <c r="I256" s="126"/>
    </row>
    <row r="257" spans="1:9" x14ac:dyDescent="0.35">
      <c r="A257" s="124"/>
      <c r="B257" s="125"/>
      <c r="C257" s="125"/>
      <c r="D257" s="125"/>
      <c r="E257" s="125"/>
      <c r="F257" s="126"/>
      <c r="G257" s="126"/>
      <c r="H257" s="126"/>
      <c r="I257" s="126"/>
    </row>
    <row r="258" spans="1:9" x14ac:dyDescent="0.35">
      <c r="A258" s="124"/>
      <c r="B258" s="125"/>
      <c r="C258" s="125"/>
      <c r="D258" s="125"/>
      <c r="E258" s="125"/>
      <c r="F258" s="126"/>
      <c r="G258" s="126"/>
      <c r="H258" s="126"/>
      <c r="I258" s="126"/>
    </row>
    <row r="259" spans="1:9" x14ac:dyDescent="0.35">
      <c r="A259" s="124"/>
      <c r="B259" s="125"/>
      <c r="C259" s="125"/>
      <c r="D259" s="125"/>
      <c r="E259" s="125"/>
      <c r="F259" s="126"/>
      <c r="G259" s="126"/>
      <c r="H259" s="126"/>
      <c r="I259" s="126"/>
    </row>
    <row r="260" spans="1:9" x14ac:dyDescent="0.35">
      <c r="A260" s="124"/>
      <c r="B260" s="125"/>
      <c r="C260" s="125"/>
      <c r="D260" s="125"/>
      <c r="E260" s="125"/>
      <c r="F260" s="126"/>
      <c r="G260" s="126"/>
      <c r="H260" s="126"/>
      <c r="I260" s="126"/>
    </row>
    <row r="261" spans="1:9" x14ac:dyDescent="0.35">
      <c r="A261" s="124"/>
      <c r="B261" s="125"/>
      <c r="C261" s="125"/>
      <c r="D261" s="125"/>
      <c r="E261" s="125"/>
      <c r="F261" s="126"/>
      <c r="G261" s="126"/>
      <c r="H261" s="126"/>
      <c r="I261" s="126"/>
    </row>
    <row r="262" spans="1:9" x14ac:dyDescent="0.35">
      <c r="A262" s="124"/>
      <c r="B262" s="125"/>
      <c r="C262" s="125"/>
      <c r="D262" s="125"/>
      <c r="E262" s="125"/>
      <c r="F262" s="126"/>
      <c r="G262" s="126"/>
      <c r="H262" s="126"/>
      <c r="I262" s="126"/>
    </row>
    <row r="263" spans="1:9" x14ac:dyDescent="0.35">
      <c r="A263" s="124"/>
      <c r="B263" s="125"/>
      <c r="C263" s="125"/>
      <c r="D263" s="125"/>
      <c r="E263" s="125"/>
      <c r="F263" s="126"/>
      <c r="G263" s="126"/>
      <c r="H263" s="126"/>
      <c r="I263" s="126"/>
    </row>
    <row r="264" spans="1:9" x14ac:dyDescent="0.35">
      <c r="A264" s="124"/>
      <c r="B264" s="125"/>
      <c r="C264" s="125"/>
      <c r="D264" s="125"/>
      <c r="E264" s="125"/>
      <c r="F264" s="126"/>
      <c r="G264" s="126"/>
      <c r="H264" s="126"/>
      <c r="I264" s="126"/>
    </row>
    <row r="265" spans="1:9" x14ac:dyDescent="0.35">
      <c r="A265" s="124"/>
      <c r="B265" s="125"/>
      <c r="C265" s="125"/>
      <c r="D265" s="125"/>
      <c r="E265" s="125"/>
      <c r="F265" s="126"/>
      <c r="G265" s="126"/>
      <c r="H265" s="126"/>
      <c r="I265" s="126"/>
    </row>
    <row r="266" spans="1:9" x14ac:dyDescent="0.35">
      <c r="A266" s="124"/>
      <c r="B266" s="125"/>
      <c r="C266" s="125"/>
      <c r="D266" s="125"/>
      <c r="E266" s="125"/>
      <c r="F266" s="126"/>
      <c r="G266" s="126"/>
      <c r="H266" s="126"/>
      <c r="I266" s="126"/>
    </row>
    <row r="267" spans="1:9" x14ac:dyDescent="0.35">
      <c r="A267" s="124"/>
      <c r="B267" s="125"/>
      <c r="C267" s="125"/>
      <c r="D267" s="125"/>
      <c r="E267" s="125"/>
      <c r="F267" s="126"/>
      <c r="G267" s="126"/>
      <c r="H267" s="126"/>
      <c r="I267" s="126"/>
    </row>
    <row r="268" spans="1:9" x14ac:dyDescent="0.35">
      <c r="A268" s="124"/>
      <c r="B268" s="125"/>
      <c r="C268" s="125"/>
      <c r="D268" s="125"/>
      <c r="E268" s="125"/>
      <c r="F268" s="126"/>
      <c r="G268" s="126"/>
      <c r="H268" s="126"/>
      <c r="I268" s="126"/>
    </row>
    <row r="269" spans="1:9" x14ac:dyDescent="0.35">
      <c r="A269" s="124"/>
      <c r="B269" s="125"/>
      <c r="C269" s="125"/>
      <c r="D269" s="125"/>
      <c r="E269" s="125"/>
      <c r="F269" s="126"/>
      <c r="G269" s="126"/>
      <c r="H269" s="126"/>
      <c r="I269" s="126"/>
    </row>
    <row r="270" spans="1:9" x14ac:dyDescent="0.35">
      <c r="A270" s="124"/>
      <c r="B270" s="125"/>
      <c r="C270" s="125"/>
      <c r="D270" s="125"/>
      <c r="E270" s="125"/>
      <c r="F270" s="126"/>
      <c r="G270" s="126"/>
      <c r="H270" s="126"/>
      <c r="I270" s="126"/>
    </row>
    <row r="271" spans="1:9" x14ac:dyDescent="0.35">
      <c r="A271" s="124"/>
      <c r="B271" s="125"/>
      <c r="C271" s="125"/>
      <c r="D271" s="125"/>
      <c r="E271" s="125"/>
      <c r="F271" s="126"/>
      <c r="G271" s="126"/>
      <c r="H271" s="126"/>
      <c r="I271" s="126"/>
    </row>
    <row r="272" spans="1:9" x14ac:dyDescent="0.35">
      <c r="A272" s="124"/>
      <c r="B272" s="125"/>
      <c r="C272" s="125"/>
      <c r="D272" s="125"/>
      <c r="E272" s="125"/>
      <c r="F272" s="126"/>
      <c r="G272" s="126"/>
      <c r="H272" s="126"/>
      <c r="I272" s="126"/>
    </row>
    <row r="273" spans="1:9" x14ac:dyDescent="0.35">
      <c r="A273" s="124"/>
      <c r="B273" s="125"/>
      <c r="C273" s="125"/>
      <c r="D273" s="125"/>
      <c r="E273" s="125"/>
      <c r="F273" s="126"/>
      <c r="G273" s="126"/>
      <c r="H273" s="126"/>
      <c r="I273" s="126"/>
    </row>
    <row r="274" spans="1:9" x14ac:dyDescent="0.35">
      <c r="A274" s="124"/>
      <c r="B274" s="125"/>
      <c r="C274" s="125"/>
      <c r="D274" s="125"/>
      <c r="E274" s="125"/>
      <c r="F274" s="126"/>
      <c r="G274" s="126"/>
      <c r="H274" s="126"/>
      <c r="I274" s="126"/>
    </row>
    <row r="275" spans="1:9" x14ac:dyDescent="0.35">
      <c r="A275" s="124"/>
      <c r="B275" s="125"/>
      <c r="C275" s="125"/>
      <c r="D275" s="125"/>
      <c r="E275" s="125"/>
      <c r="F275" s="126"/>
      <c r="G275" s="126"/>
      <c r="H275" s="126"/>
      <c r="I275" s="126"/>
    </row>
    <row r="276" spans="1:9" x14ac:dyDescent="0.35">
      <c r="A276" s="124"/>
      <c r="B276" s="125"/>
      <c r="C276" s="125"/>
      <c r="D276" s="125"/>
      <c r="E276" s="125"/>
      <c r="F276" s="126"/>
      <c r="G276" s="126"/>
      <c r="H276" s="126"/>
      <c r="I276" s="126"/>
    </row>
    <row r="277" spans="1:9" x14ac:dyDescent="0.35">
      <c r="A277" s="124"/>
      <c r="B277" s="125"/>
      <c r="C277" s="125"/>
      <c r="D277" s="125"/>
      <c r="E277" s="125"/>
      <c r="F277" s="126"/>
      <c r="G277" s="126"/>
      <c r="H277" s="126"/>
      <c r="I277" s="126"/>
    </row>
    <row r="278" spans="1:9" x14ac:dyDescent="0.35">
      <c r="A278" s="124"/>
      <c r="B278" s="125"/>
      <c r="C278" s="125"/>
      <c r="D278" s="125"/>
      <c r="E278" s="125"/>
      <c r="F278" s="126"/>
      <c r="G278" s="126"/>
      <c r="H278" s="126"/>
      <c r="I278" s="126"/>
    </row>
    <row r="279" spans="1:9" x14ac:dyDescent="0.35">
      <c r="A279" s="124"/>
      <c r="B279" s="125"/>
      <c r="C279" s="125"/>
      <c r="D279" s="125"/>
      <c r="E279" s="125"/>
      <c r="F279" s="126"/>
      <c r="G279" s="126"/>
      <c r="H279" s="126"/>
      <c r="I279" s="126"/>
    </row>
    <row r="280" spans="1:9" x14ac:dyDescent="0.35">
      <c r="A280" s="124"/>
      <c r="B280" s="125"/>
      <c r="C280" s="125"/>
      <c r="D280" s="125"/>
      <c r="E280" s="125"/>
      <c r="F280" s="126"/>
      <c r="G280" s="126"/>
      <c r="H280" s="126"/>
      <c r="I280" s="126"/>
    </row>
    <row r="281" spans="1:9" x14ac:dyDescent="0.35">
      <c r="A281" s="124"/>
      <c r="B281" s="125"/>
      <c r="C281" s="125"/>
      <c r="D281" s="125"/>
      <c r="E281" s="125"/>
      <c r="F281" s="126"/>
      <c r="G281" s="126"/>
      <c r="H281" s="126"/>
      <c r="I281" s="126"/>
    </row>
    <row r="282" spans="1:9" x14ac:dyDescent="0.35">
      <c r="A282" s="124"/>
      <c r="B282" s="125"/>
      <c r="C282" s="125"/>
      <c r="D282" s="125"/>
      <c r="E282" s="125"/>
      <c r="F282" s="126"/>
      <c r="G282" s="126"/>
      <c r="H282" s="126"/>
      <c r="I282" s="126"/>
    </row>
    <row r="283" spans="1:9" x14ac:dyDescent="0.35">
      <c r="A283" s="124"/>
      <c r="B283" s="125"/>
      <c r="C283" s="125"/>
      <c r="D283" s="125"/>
      <c r="E283" s="125"/>
      <c r="F283" s="126"/>
      <c r="G283" s="126"/>
      <c r="H283" s="126"/>
      <c r="I283" s="126"/>
    </row>
    <row r="284" spans="1:9" x14ac:dyDescent="0.35">
      <c r="A284" s="124"/>
      <c r="B284" s="125"/>
      <c r="C284" s="125"/>
      <c r="D284" s="125"/>
      <c r="E284" s="125"/>
      <c r="F284" s="126"/>
      <c r="G284" s="126"/>
      <c r="H284" s="126"/>
      <c r="I284" s="126"/>
    </row>
    <row r="285" spans="1:9" x14ac:dyDescent="0.35">
      <c r="A285" s="124"/>
      <c r="B285" s="125"/>
      <c r="C285" s="125"/>
      <c r="D285" s="125"/>
      <c r="E285" s="125"/>
      <c r="F285" s="126"/>
      <c r="G285" s="126"/>
      <c r="H285" s="126"/>
      <c r="I285" s="126"/>
    </row>
    <row r="286" spans="1:9" x14ac:dyDescent="0.35">
      <c r="A286" s="124"/>
      <c r="B286" s="125"/>
      <c r="C286" s="125"/>
      <c r="D286" s="125"/>
      <c r="E286" s="125"/>
      <c r="F286" s="126"/>
      <c r="G286" s="126"/>
      <c r="H286" s="126"/>
      <c r="I286" s="126"/>
    </row>
    <row r="287" spans="1:9" x14ac:dyDescent="0.35">
      <c r="A287" s="124"/>
      <c r="B287" s="125"/>
      <c r="C287" s="125"/>
      <c r="D287" s="125"/>
      <c r="E287" s="125"/>
      <c r="F287" s="126"/>
      <c r="G287" s="126"/>
      <c r="H287" s="126"/>
      <c r="I287" s="126"/>
    </row>
    <row r="288" spans="1:9" x14ac:dyDescent="0.35">
      <c r="A288" s="124"/>
      <c r="B288" s="125"/>
      <c r="C288" s="125"/>
      <c r="D288" s="125"/>
      <c r="E288" s="125"/>
      <c r="F288" s="126"/>
      <c r="G288" s="126"/>
      <c r="H288" s="126"/>
      <c r="I288" s="126"/>
    </row>
    <row r="289" spans="1:9" x14ac:dyDescent="0.35">
      <c r="A289" s="124"/>
      <c r="B289" s="125"/>
      <c r="C289" s="125"/>
      <c r="D289" s="125"/>
      <c r="E289" s="125"/>
      <c r="F289" s="126"/>
      <c r="G289" s="126"/>
      <c r="H289" s="126"/>
      <c r="I289" s="126"/>
    </row>
    <row r="290" spans="1:9" x14ac:dyDescent="0.35">
      <c r="A290" s="124"/>
      <c r="B290" s="125"/>
      <c r="C290" s="125"/>
      <c r="D290" s="125"/>
      <c r="E290" s="125"/>
      <c r="F290" s="126"/>
      <c r="G290" s="126"/>
      <c r="H290" s="126"/>
      <c r="I290" s="126"/>
    </row>
    <row r="291" spans="1:9" x14ac:dyDescent="0.35">
      <c r="A291" s="124"/>
      <c r="B291" s="125"/>
      <c r="C291" s="125"/>
      <c r="D291" s="125"/>
      <c r="E291" s="125"/>
      <c r="F291" s="126"/>
      <c r="G291" s="126"/>
      <c r="H291" s="126"/>
      <c r="I291" s="126"/>
    </row>
    <row r="292" spans="1:9" x14ac:dyDescent="0.35">
      <c r="A292" s="124"/>
      <c r="B292" s="125"/>
      <c r="C292" s="125"/>
      <c r="D292" s="125"/>
      <c r="E292" s="125"/>
      <c r="F292" s="126"/>
      <c r="G292" s="126"/>
      <c r="H292" s="126"/>
      <c r="I292" s="126"/>
    </row>
    <row r="293" spans="1:9" x14ac:dyDescent="0.35">
      <c r="A293" s="124"/>
      <c r="B293" s="125"/>
      <c r="C293" s="125"/>
      <c r="D293" s="125"/>
      <c r="E293" s="125"/>
      <c r="F293" s="126"/>
      <c r="G293" s="126"/>
      <c r="H293" s="126"/>
      <c r="I293" s="126"/>
    </row>
    <row r="294" spans="1:9" x14ac:dyDescent="0.35">
      <c r="A294" s="124"/>
      <c r="B294" s="125"/>
      <c r="C294" s="125"/>
      <c r="D294" s="125"/>
      <c r="E294" s="125"/>
      <c r="F294" s="126"/>
      <c r="G294" s="126"/>
      <c r="H294" s="126"/>
      <c r="I294" s="126"/>
    </row>
    <row r="295" spans="1:9" x14ac:dyDescent="0.35">
      <c r="A295" s="124"/>
      <c r="B295" s="125"/>
      <c r="C295" s="125"/>
      <c r="D295" s="125"/>
      <c r="E295" s="125"/>
      <c r="F295" s="126"/>
      <c r="G295" s="126"/>
      <c r="H295" s="126"/>
      <c r="I295" s="126"/>
    </row>
    <row r="296" spans="1:9" x14ac:dyDescent="0.35">
      <c r="A296" s="124"/>
      <c r="B296" s="125"/>
      <c r="C296" s="125"/>
      <c r="D296" s="125"/>
      <c r="E296" s="125"/>
      <c r="F296" s="126"/>
      <c r="G296" s="126"/>
      <c r="H296" s="126"/>
      <c r="I296" s="126"/>
    </row>
    <row r="297" spans="1:9" x14ac:dyDescent="0.35">
      <c r="A297" s="124"/>
      <c r="B297" s="125"/>
      <c r="C297" s="125"/>
      <c r="D297" s="125"/>
      <c r="E297" s="125"/>
      <c r="F297" s="126"/>
      <c r="G297" s="126"/>
      <c r="H297" s="126"/>
      <c r="I297" s="126"/>
    </row>
    <row r="298" spans="1:9" x14ac:dyDescent="0.35">
      <c r="A298" s="124"/>
      <c r="B298" s="125"/>
      <c r="C298" s="125"/>
      <c r="D298" s="125"/>
      <c r="E298" s="125"/>
      <c r="F298" s="126"/>
      <c r="G298" s="126"/>
      <c r="H298" s="126"/>
      <c r="I298" s="126"/>
    </row>
    <row r="299" spans="1:9" x14ac:dyDescent="0.35">
      <c r="A299" s="124"/>
      <c r="B299" s="125"/>
      <c r="C299" s="125"/>
      <c r="D299" s="125"/>
      <c r="E299" s="125"/>
      <c r="F299" s="126"/>
      <c r="G299" s="126"/>
      <c r="H299" s="126"/>
      <c r="I299" s="126"/>
    </row>
    <row r="300" spans="1:9" x14ac:dyDescent="0.35">
      <c r="A300" s="124"/>
      <c r="B300" s="125"/>
      <c r="C300" s="125"/>
      <c r="D300" s="125"/>
      <c r="E300" s="125"/>
      <c r="F300" s="126"/>
      <c r="G300" s="126"/>
      <c r="H300" s="126"/>
      <c r="I300" s="126"/>
    </row>
    <row r="301" spans="1:9" x14ac:dyDescent="0.35">
      <c r="A301" s="124"/>
      <c r="B301" s="125"/>
      <c r="C301" s="125"/>
      <c r="D301" s="125"/>
      <c r="E301" s="125"/>
      <c r="F301" s="126"/>
      <c r="G301" s="126"/>
      <c r="H301" s="126"/>
      <c r="I301" s="126"/>
    </row>
    <row r="302" spans="1:9" x14ac:dyDescent="0.35">
      <c r="A302" s="124"/>
      <c r="B302" s="125"/>
      <c r="C302" s="125"/>
      <c r="D302" s="125"/>
      <c r="E302" s="125"/>
      <c r="F302" s="126"/>
      <c r="G302" s="126"/>
      <c r="H302" s="126"/>
      <c r="I302" s="126"/>
    </row>
    <row r="303" spans="1:9" x14ac:dyDescent="0.35">
      <c r="A303" s="124"/>
      <c r="B303" s="125"/>
      <c r="C303" s="125"/>
      <c r="D303" s="125"/>
      <c r="E303" s="125"/>
      <c r="F303" s="126"/>
      <c r="G303" s="126"/>
      <c r="H303" s="126"/>
      <c r="I303" s="126"/>
    </row>
    <row r="304" spans="1:9" x14ac:dyDescent="0.35">
      <c r="A304" s="124"/>
      <c r="B304" s="125"/>
      <c r="C304" s="125"/>
      <c r="D304" s="125"/>
      <c r="E304" s="125"/>
      <c r="F304" s="126"/>
      <c r="G304" s="126"/>
      <c r="H304" s="126"/>
      <c r="I304" s="126"/>
    </row>
    <row r="305" spans="1:9" x14ac:dyDescent="0.35">
      <c r="A305" s="124"/>
      <c r="B305" s="125"/>
      <c r="C305" s="125"/>
      <c r="D305" s="125"/>
      <c r="E305" s="125"/>
      <c r="F305" s="126"/>
      <c r="G305" s="126"/>
      <c r="H305" s="126"/>
      <c r="I305" s="126"/>
    </row>
    <row r="306" spans="1:9" x14ac:dyDescent="0.35">
      <c r="A306" s="124"/>
      <c r="B306" s="125"/>
      <c r="C306" s="125"/>
      <c r="D306" s="125"/>
      <c r="E306" s="125"/>
      <c r="F306" s="126"/>
      <c r="G306" s="126"/>
      <c r="H306" s="126"/>
      <c r="I306" s="126"/>
    </row>
    <row r="307" spans="1:9" x14ac:dyDescent="0.35">
      <c r="A307" s="124"/>
      <c r="B307" s="125"/>
      <c r="C307" s="125"/>
      <c r="D307" s="125"/>
      <c r="E307" s="125"/>
      <c r="F307" s="126"/>
      <c r="G307" s="126"/>
      <c r="H307" s="126"/>
      <c r="I307" s="126"/>
    </row>
    <row r="308" spans="1:9" x14ac:dyDescent="0.35">
      <c r="A308" s="124"/>
      <c r="B308" s="125"/>
      <c r="C308" s="125"/>
      <c r="D308" s="125"/>
      <c r="E308" s="125"/>
      <c r="F308" s="126"/>
      <c r="G308" s="126"/>
      <c r="H308" s="126"/>
      <c r="I308" s="126"/>
    </row>
    <row r="309" spans="1:9" x14ac:dyDescent="0.35">
      <c r="A309" s="124"/>
      <c r="B309" s="125"/>
      <c r="C309" s="125"/>
      <c r="D309" s="125"/>
      <c r="E309" s="125"/>
      <c r="F309" s="126"/>
      <c r="G309" s="126"/>
      <c r="H309" s="126"/>
      <c r="I309" s="126"/>
    </row>
    <row r="310" spans="1:9" x14ac:dyDescent="0.35">
      <c r="A310" s="124"/>
      <c r="B310" s="125"/>
      <c r="C310" s="125"/>
      <c r="D310" s="125"/>
      <c r="E310" s="125"/>
      <c r="F310" s="126"/>
      <c r="G310" s="126"/>
      <c r="H310" s="126"/>
      <c r="I310" s="126"/>
    </row>
    <row r="311" spans="1:9" x14ac:dyDescent="0.35">
      <c r="A311" s="124"/>
      <c r="B311" s="125"/>
      <c r="C311" s="125"/>
      <c r="D311" s="125"/>
      <c r="E311" s="125"/>
      <c r="F311" s="126"/>
      <c r="G311" s="126"/>
      <c r="H311" s="126"/>
      <c r="I311" s="126"/>
    </row>
    <row r="312" spans="1:9" x14ac:dyDescent="0.35">
      <c r="A312" s="124"/>
      <c r="B312" s="125"/>
      <c r="C312" s="125"/>
      <c r="D312" s="125"/>
      <c r="E312" s="125"/>
      <c r="F312" s="126"/>
      <c r="G312" s="126"/>
      <c r="H312" s="126"/>
      <c r="I312" s="126"/>
    </row>
    <row r="313" spans="1:9" x14ac:dyDescent="0.35">
      <c r="A313" s="124"/>
      <c r="B313" s="125"/>
      <c r="C313" s="125"/>
      <c r="D313" s="125"/>
      <c r="E313" s="125"/>
      <c r="F313" s="126"/>
      <c r="G313" s="126"/>
      <c r="H313" s="126"/>
      <c r="I313" s="126"/>
    </row>
    <row r="314" spans="1:9" x14ac:dyDescent="0.35">
      <c r="A314" s="124"/>
      <c r="B314" s="125"/>
      <c r="C314" s="125"/>
      <c r="D314" s="125"/>
      <c r="E314" s="125"/>
      <c r="F314" s="126"/>
      <c r="G314" s="126"/>
      <c r="H314" s="126"/>
      <c r="I314" s="126"/>
    </row>
    <row r="315" spans="1:9" x14ac:dyDescent="0.35">
      <c r="A315" s="124"/>
      <c r="B315" s="125"/>
      <c r="C315" s="125"/>
      <c r="D315" s="125"/>
      <c r="E315" s="125"/>
      <c r="F315" s="126"/>
      <c r="G315" s="126"/>
      <c r="H315" s="126"/>
      <c r="I315" s="126"/>
    </row>
    <row r="316" spans="1:9" x14ac:dyDescent="0.35">
      <c r="A316" s="124"/>
      <c r="B316" s="125"/>
      <c r="C316" s="125"/>
      <c r="D316" s="125"/>
      <c r="E316" s="125"/>
      <c r="F316" s="126"/>
      <c r="G316" s="126"/>
      <c r="H316" s="126"/>
      <c r="I316" s="126"/>
    </row>
    <row r="317" spans="1:9" x14ac:dyDescent="0.35">
      <c r="A317" s="124"/>
      <c r="B317" s="125"/>
      <c r="C317" s="125"/>
      <c r="D317" s="125"/>
      <c r="E317" s="125"/>
      <c r="F317" s="126"/>
      <c r="G317" s="126"/>
      <c r="H317" s="126"/>
      <c r="I317" s="126"/>
    </row>
    <row r="318" spans="1:9" x14ac:dyDescent="0.35">
      <c r="A318" s="124"/>
      <c r="B318" s="125"/>
      <c r="C318" s="125"/>
      <c r="D318" s="125"/>
      <c r="E318" s="125"/>
      <c r="F318" s="126"/>
      <c r="G318" s="126"/>
      <c r="H318" s="126"/>
      <c r="I318" s="126"/>
    </row>
    <row r="319" spans="1:9" x14ac:dyDescent="0.35">
      <c r="A319" s="124"/>
      <c r="B319" s="125"/>
      <c r="C319" s="125"/>
      <c r="D319" s="125"/>
      <c r="E319" s="125"/>
      <c r="F319" s="126"/>
      <c r="G319" s="126"/>
      <c r="H319" s="126"/>
      <c r="I319" s="126"/>
    </row>
    <row r="320" spans="1:9" x14ac:dyDescent="0.35">
      <c r="A320" s="124"/>
      <c r="B320" s="125"/>
      <c r="C320" s="125"/>
      <c r="D320" s="125"/>
      <c r="E320" s="125"/>
      <c r="F320" s="126"/>
      <c r="G320" s="126"/>
      <c r="H320" s="126"/>
      <c r="I320" s="126"/>
    </row>
    <row r="321" spans="1:9" x14ac:dyDescent="0.35">
      <c r="A321" s="124"/>
      <c r="B321" s="125"/>
      <c r="C321" s="125"/>
      <c r="D321" s="125"/>
      <c r="E321" s="125"/>
      <c r="F321" s="126"/>
      <c r="G321" s="126"/>
      <c r="H321" s="126"/>
      <c r="I321" s="126"/>
    </row>
    <row r="322" spans="1:9" x14ac:dyDescent="0.35">
      <c r="A322" s="124"/>
      <c r="B322" s="125"/>
      <c r="C322" s="125"/>
      <c r="D322" s="125"/>
      <c r="E322" s="125"/>
      <c r="F322" s="126"/>
      <c r="G322" s="126"/>
      <c r="H322" s="126"/>
      <c r="I322" s="126"/>
    </row>
    <row r="323" spans="1:9" x14ac:dyDescent="0.35">
      <c r="A323" s="124"/>
      <c r="B323" s="125"/>
      <c r="C323" s="125"/>
      <c r="D323" s="125"/>
      <c r="E323" s="125"/>
      <c r="F323" s="126"/>
      <c r="G323" s="126"/>
      <c r="H323" s="126"/>
      <c r="I323" s="126"/>
    </row>
    <row r="324" spans="1:9" x14ac:dyDescent="0.35">
      <c r="A324" s="124"/>
      <c r="B324" s="125"/>
      <c r="C324" s="125"/>
      <c r="D324" s="125"/>
      <c r="E324" s="125"/>
      <c r="F324" s="126"/>
      <c r="G324" s="126"/>
      <c r="H324" s="126"/>
      <c r="I324" s="126"/>
    </row>
    <row r="325" spans="1:9" x14ac:dyDescent="0.35">
      <c r="A325" s="124"/>
      <c r="B325" s="125"/>
      <c r="C325" s="125"/>
      <c r="D325" s="125"/>
      <c r="E325" s="125"/>
      <c r="F325" s="126"/>
      <c r="G325" s="126"/>
      <c r="H325" s="126"/>
      <c r="I325" s="126"/>
    </row>
    <row r="326" spans="1:9" x14ac:dyDescent="0.35">
      <c r="A326" s="124"/>
      <c r="B326" s="125"/>
      <c r="C326" s="125"/>
      <c r="D326" s="125"/>
      <c r="E326" s="125"/>
      <c r="F326" s="126"/>
      <c r="G326" s="126"/>
      <c r="H326" s="126"/>
      <c r="I326" s="126"/>
    </row>
    <row r="327" spans="1:9" x14ac:dyDescent="0.35">
      <c r="A327" s="124"/>
      <c r="B327" s="125"/>
      <c r="C327" s="125"/>
      <c r="D327" s="125"/>
      <c r="E327" s="125"/>
      <c r="F327" s="126"/>
      <c r="G327" s="126"/>
      <c r="H327" s="126"/>
      <c r="I327" s="126"/>
    </row>
    <row r="328" spans="1:9" x14ac:dyDescent="0.35">
      <c r="A328" s="124"/>
      <c r="B328" s="125"/>
      <c r="C328" s="125"/>
      <c r="D328" s="125"/>
      <c r="E328" s="125"/>
      <c r="F328" s="126"/>
      <c r="G328" s="126"/>
      <c r="H328" s="126"/>
      <c r="I328" s="126"/>
    </row>
    <row r="329" spans="1:9" x14ac:dyDescent="0.35">
      <c r="A329" s="124"/>
      <c r="B329" s="125"/>
      <c r="C329" s="125"/>
      <c r="D329" s="125"/>
      <c r="E329" s="125"/>
      <c r="F329" s="126"/>
      <c r="G329" s="126"/>
      <c r="H329" s="126"/>
      <c r="I329" s="126"/>
    </row>
    <row r="330" spans="1:9" x14ac:dyDescent="0.35">
      <c r="A330" s="124"/>
      <c r="B330" s="125"/>
      <c r="C330" s="125"/>
      <c r="D330" s="125"/>
      <c r="E330" s="125"/>
      <c r="F330" s="126"/>
      <c r="G330" s="126"/>
      <c r="H330" s="126"/>
      <c r="I330" s="126"/>
    </row>
    <row r="331" spans="1:9" x14ac:dyDescent="0.35">
      <c r="A331" s="124"/>
      <c r="B331" s="125"/>
      <c r="C331" s="125"/>
      <c r="D331" s="125"/>
      <c r="E331" s="125"/>
      <c r="F331" s="126"/>
      <c r="G331" s="126"/>
      <c r="H331" s="126"/>
      <c r="I331" s="126"/>
    </row>
    <row r="332" spans="1:9" x14ac:dyDescent="0.35">
      <c r="A332" s="124"/>
      <c r="B332" s="125"/>
      <c r="C332" s="125"/>
      <c r="D332" s="125"/>
      <c r="E332" s="125"/>
      <c r="F332" s="126"/>
      <c r="G332" s="126"/>
      <c r="H332" s="126"/>
      <c r="I332" s="126"/>
    </row>
    <row r="333" spans="1:9" x14ac:dyDescent="0.35">
      <c r="A333" s="124"/>
      <c r="B333" s="125"/>
      <c r="C333" s="125"/>
      <c r="D333" s="125"/>
      <c r="E333" s="125"/>
      <c r="F333" s="126"/>
      <c r="G333" s="126"/>
      <c r="H333" s="126"/>
      <c r="I333" s="126"/>
    </row>
    <row r="334" spans="1:9" x14ac:dyDescent="0.35">
      <c r="A334" s="124"/>
      <c r="B334" s="125"/>
      <c r="C334" s="125"/>
      <c r="D334" s="125"/>
      <c r="E334" s="125"/>
      <c r="F334" s="126"/>
      <c r="G334" s="126"/>
      <c r="H334" s="126"/>
      <c r="I334" s="126"/>
    </row>
    <row r="335" spans="1:9" x14ac:dyDescent="0.35">
      <c r="A335" s="124"/>
      <c r="B335" s="125"/>
      <c r="C335" s="125"/>
      <c r="D335" s="125"/>
      <c r="E335" s="125"/>
      <c r="F335" s="126"/>
      <c r="G335" s="126"/>
      <c r="H335" s="126"/>
      <c r="I335" s="126"/>
    </row>
    <row r="336" spans="1:9" x14ac:dyDescent="0.35">
      <c r="A336" s="124"/>
      <c r="B336" s="125"/>
      <c r="C336" s="125"/>
      <c r="D336" s="125"/>
      <c r="E336" s="125"/>
      <c r="F336" s="126"/>
      <c r="G336" s="126"/>
      <c r="H336" s="126"/>
      <c r="I336" s="126"/>
    </row>
    <row r="337" spans="1:9" x14ac:dyDescent="0.35">
      <c r="A337" s="124"/>
      <c r="B337" s="125"/>
      <c r="C337" s="125"/>
      <c r="D337" s="125"/>
      <c r="E337" s="125"/>
      <c r="F337" s="126"/>
      <c r="G337" s="126"/>
      <c r="H337" s="126"/>
      <c r="I337" s="126"/>
    </row>
  </sheetData>
  <mergeCells count="40">
    <mergeCell ref="I38:I39"/>
    <mergeCell ref="I8:I9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D140:E140"/>
    <mergeCell ref="G140:H140"/>
    <mergeCell ref="D141:E141"/>
    <mergeCell ref="G141:H141"/>
    <mergeCell ref="A134:E134"/>
    <mergeCell ref="A71:E71"/>
    <mergeCell ref="D120:E120"/>
    <mergeCell ref="D118:E118"/>
    <mergeCell ref="D106:E107"/>
    <mergeCell ref="C80:E80"/>
    <mergeCell ref="C79:E79"/>
    <mergeCell ref="B101:E101"/>
    <mergeCell ref="M69:N70"/>
    <mergeCell ref="G69:G70"/>
    <mergeCell ref="I69:I70"/>
    <mergeCell ref="G106:G107"/>
    <mergeCell ref="I106:I107"/>
    <mergeCell ref="K69:L70"/>
  </mergeCells>
  <phoneticPr fontId="0" type="noConversion"/>
  <pageMargins left="0.7" right="0.7" top="0.75" bottom="0.75" header="0.3" footer="0.3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55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43</v>
      </c>
      <c r="Q2" s="10"/>
      <c r="R2" s="10"/>
      <c r="S2" s="11"/>
      <c r="T2" s="10" t="s">
        <v>44</v>
      </c>
      <c r="U2" s="10"/>
      <c r="V2" s="12"/>
      <c r="W2" s="12"/>
      <c r="X2" s="22" t="s">
        <v>47</v>
      </c>
      <c r="Y2" s="13"/>
      <c r="Z2" s="13"/>
      <c r="AA2" s="14"/>
      <c r="AB2" s="22" t="s">
        <v>48</v>
      </c>
      <c r="AC2" s="13"/>
      <c r="AD2" s="13"/>
      <c r="AE2" s="14"/>
      <c r="AH2" s="53" t="s">
        <v>55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56</v>
      </c>
      <c r="C3" s="26"/>
      <c r="D3" s="26"/>
      <c r="E3" s="26"/>
      <c r="F3" s="26"/>
      <c r="G3" s="29"/>
      <c r="H3" s="225" t="s">
        <v>53</v>
      </c>
      <c r="I3" s="248"/>
      <c r="J3" s="248"/>
      <c r="K3" s="248"/>
      <c r="L3" s="30"/>
      <c r="M3" s="162" t="s">
        <v>35</v>
      </c>
      <c r="N3" s="163"/>
      <c r="P3" s="15"/>
      <c r="Q3" s="8"/>
      <c r="R3" s="8"/>
      <c r="S3" s="16"/>
      <c r="T3" s="8" t="s">
        <v>45</v>
      </c>
      <c r="U3" s="8"/>
      <c r="V3" s="2"/>
      <c r="W3" s="2"/>
      <c r="X3" s="18" t="s">
        <v>49</v>
      </c>
      <c r="Y3" s="9"/>
      <c r="Z3" s="9"/>
      <c r="AA3" s="17"/>
      <c r="AB3" s="18" t="s">
        <v>50</v>
      </c>
      <c r="AC3" s="9"/>
      <c r="AD3" s="9"/>
      <c r="AE3" s="17"/>
      <c r="AH3" s="26" t="s">
        <v>56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57</v>
      </c>
      <c r="C4" s="26"/>
      <c r="D4" s="26"/>
      <c r="E4" s="26"/>
      <c r="F4" s="26"/>
      <c r="G4" s="29"/>
      <c r="H4" s="248"/>
      <c r="I4" s="248"/>
      <c r="J4" s="248"/>
      <c r="K4" s="248"/>
      <c r="L4" s="30"/>
      <c r="M4" s="164"/>
      <c r="N4" s="165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29</v>
      </c>
      <c r="AI4" s="1"/>
      <c r="AJ4" s="1"/>
      <c r="AK4" s="39"/>
      <c r="AL4" s="39"/>
      <c r="AM4" s="249" t="s">
        <v>31</v>
      </c>
      <c r="AN4" s="249"/>
      <c r="AO4" s="249"/>
      <c r="AP4" s="249"/>
      <c r="AQ4" s="249"/>
      <c r="AR4" s="37"/>
      <c r="AS4" s="38"/>
      <c r="AT4" s="48" t="s">
        <v>25</v>
      </c>
      <c r="AU4" s="48"/>
    </row>
    <row r="5" spans="2:47" ht="12.6" customHeight="1" x14ac:dyDescent="0.2">
      <c r="B5" s="26" t="s">
        <v>33</v>
      </c>
      <c r="C5" s="26"/>
      <c r="D5" s="26"/>
      <c r="E5" s="26"/>
      <c r="F5" s="26"/>
      <c r="G5" s="29"/>
      <c r="H5" s="190"/>
      <c r="I5" s="190"/>
      <c r="J5" s="190"/>
      <c r="K5" s="190"/>
      <c r="L5" s="30"/>
      <c r="M5" s="166"/>
      <c r="N5" s="167"/>
      <c r="P5" s="168"/>
      <c r="Q5" s="169"/>
      <c r="R5" s="169"/>
      <c r="S5" s="170"/>
      <c r="T5" s="8"/>
      <c r="U5" s="8"/>
      <c r="V5" s="2"/>
      <c r="W5" s="2"/>
      <c r="X5" s="201"/>
      <c r="Y5" s="262"/>
      <c r="Z5" s="262"/>
      <c r="AA5" s="263"/>
      <c r="AB5" s="201"/>
      <c r="AC5" s="262"/>
      <c r="AD5" s="262"/>
      <c r="AE5" s="263"/>
      <c r="AH5" s="26" t="s">
        <v>33</v>
      </c>
      <c r="AI5" s="1"/>
      <c r="AJ5" s="1"/>
      <c r="AK5" s="39"/>
      <c r="AL5" s="39"/>
      <c r="AM5" s="249"/>
      <c r="AN5" s="249"/>
      <c r="AO5" s="249"/>
      <c r="AP5" s="249"/>
      <c r="AQ5" s="249"/>
      <c r="AR5" s="37"/>
      <c r="AS5" s="38"/>
      <c r="AT5" s="48" t="s">
        <v>30</v>
      </c>
      <c r="AU5" s="48"/>
    </row>
    <row r="6" spans="2:47" ht="12.6" customHeight="1" x14ac:dyDescent="0.2">
      <c r="B6" s="26" t="s">
        <v>34</v>
      </c>
      <c r="C6" s="26"/>
      <c r="D6" s="26"/>
      <c r="E6" s="26"/>
      <c r="F6" s="26"/>
      <c r="G6" s="29"/>
      <c r="H6" s="190"/>
      <c r="I6" s="190"/>
      <c r="J6" s="190"/>
      <c r="K6" s="190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34</v>
      </c>
      <c r="AI6" s="1"/>
      <c r="AJ6" s="1"/>
      <c r="AK6" s="39"/>
      <c r="AL6" s="39"/>
      <c r="AM6" s="250"/>
      <c r="AN6" s="225"/>
      <c r="AO6" s="225"/>
      <c r="AP6" s="225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51</v>
      </c>
      <c r="Y7" s="212"/>
      <c r="Z7" s="213"/>
      <c r="AA7" s="214"/>
      <c r="AB7" s="42" t="s">
        <v>51</v>
      </c>
      <c r="AC7" s="212"/>
      <c r="AD7" s="213"/>
      <c r="AE7" s="214"/>
      <c r="AH7" s="52"/>
      <c r="AI7" s="51"/>
      <c r="AJ7" s="51"/>
      <c r="AK7" s="36"/>
      <c r="AL7" s="36"/>
      <c r="AM7" s="225"/>
      <c r="AN7" s="225"/>
      <c r="AO7" s="225"/>
      <c r="AP7" s="225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44" t="e">
        <f>#REF!</f>
        <v>#REF!</v>
      </c>
      <c r="H8" s="244"/>
      <c r="I8" s="244"/>
      <c r="J8" s="244"/>
      <c r="K8" s="244"/>
      <c r="L8" s="31"/>
      <c r="M8" s="189" t="s">
        <v>58</v>
      </c>
      <c r="N8" s="189"/>
      <c r="AH8" s="25"/>
      <c r="AI8" s="27"/>
      <c r="AJ8" s="1"/>
      <c r="AK8" s="36"/>
      <c r="AL8" s="36"/>
      <c r="AM8" s="275" t="e">
        <f>#REF!</f>
        <v>#REF!</v>
      </c>
      <c r="AN8" s="275"/>
      <c r="AO8" s="275"/>
      <c r="AP8" s="275"/>
      <c r="AQ8" s="275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44"/>
      <c r="H9" s="244"/>
      <c r="I9" s="244"/>
      <c r="J9" s="244"/>
      <c r="K9" s="244"/>
      <c r="L9" s="31"/>
      <c r="M9" s="189"/>
      <c r="N9" s="189"/>
      <c r="AH9" s="25"/>
      <c r="AI9" s="27"/>
      <c r="AJ9" s="1"/>
      <c r="AK9" s="36"/>
      <c r="AL9" s="36"/>
      <c r="AM9" s="275"/>
      <c r="AN9" s="275"/>
      <c r="AO9" s="275"/>
      <c r="AP9" s="275"/>
      <c r="AQ9" s="275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27</v>
      </c>
      <c r="AN10" s="51"/>
      <c r="AO10" s="1"/>
      <c r="AP10" s="1"/>
      <c r="AQ10" s="1"/>
      <c r="AR10" s="39"/>
      <c r="AS10" s="189" t="s">
        <v>26</v>
      </c>
      <c r="AT10" s="189"/>
      <c r="AU10" s="189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59</v>
      </c>
      <c r="I11" s="245" t="s">
        <v>42</v>
      </c>
      <c r="J11" s="245"/>
      <c r="K11" s="246"/>
      <c r="L11" s="32"/>
      <c r="M11" s="186" t="e">
        <f>#REF!</f>
        <v>#REF!</v>
      </c>
      <c r="N11" s="186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189"/>
      <c r="AT11" s="189"/>
      <c r="AU11" s="189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45"/>
      <c r="J12" s="245"/>
      <c r="K12" s="246"/>
      <c r="L12" s="32"/>
      <c r="M12" s="186"/>
      <c r="N12" s="186"/>
      <c r="AH12" s="25"/>
      <c r="AI12" s="27"/>
      <c r="AJ12" s="1"/>
      <c r="AK12" s="36"/>
      <c r="AL12" s="191" t="s">
        <v>60</v>
      </c>
      <c r="AM12" s="191" t="s">
        <v>61</v>
      </c>
      <c r="AN12" s="191" t="s">
        <v>62</v>
      </c>
      <c r="AO12" s="191" t="s">
        <v>63</v>
      </c>
      <c r="AP12" s="197" t="s">
        <v>64</v>
      </c>
      <c r="AQ12" s="198"/>
      <c r="AR12" s="39"/>
      <c r="AS12" s="187" t="e">
        <f>#REF!</f>
        <v>#REF!</v>
      </c>
      <c r="AT12" s="187"/>
      <c r="AU12" s="187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186" t="e">
        <f>#REF!</f>
        <v>#REF!</v>
      </c>
      <c r="N13" s="186"/>
      <c r="AH13" s="25"/>
      <c r="AI13" s="27"/>
      <c r="AJ13" s="1"/>
      <c r="AK13" s="36"/>
      <c r="AL13" s="192"/>
      <c r="AM13" s="192"/>
      <c r="AN13" s="192"/>
      <c r="AO13" s="192"/>
      <c r="AP13" s="199"/>
      <c r="AQ13" s="200"/>
      <c r="AR13" s="37"/>
      <c r="AS13" s="187"/>
      <c r="AT13" s="187"/>
      <c r="AU13" s="187"/>
    </row>
    <row r="14" spans="2:47" ht="22.5" customHeight="1" thickBot="1" x14ac:dyDescent="0.25">
      <c r="B14" s="25"/>
      <c r="C14" s="25"/>
      <c r="D14" s="25"/>
      <c r="E14" s="25"/>
      <c r="F14" s="223" t="s">
        <v>60</v>
      </c>
      <c r="G14" s="223" t="s">
        <v>61</v>
      </c>
      <c r="H14" s="223"/>
      <c r="I14" s="223" t="s">
        <v>62</v>
      </c>
      <c r="J14" s="223" t="s">
        <v>63</v>
      </c>
      <c r="K14" s="223" t="s">
        <v>64</v>
      </c>
      <c r="L14" s="32"/>
      <c r="M14" s="186"/>
      <c r="N14" s="186"/>
      <c r="AH14" s="25"/>
      <c r="AI14" s="27"/>
      <c r="AJ14" s="1"/>
      <c r="AK14" s="36"/>
      <c r="AL14" s="159" t="s">
        <v>65</v>
      </c>
      <c r="AM14" s="251" t="s">
        <v>32</v>
      </c>
      <c r="AN14" s="215" t="e">
        <f>#REF!</f>
        <v>#REF!</v>
      </c>
      <c r="AO14" s="215" t="e">
        <f>#REF!</f>
        <v>#REF!</v>
      </c>
      <c r="AP14" s="253" t="e">
        <f>#REF!</f>
        <v>#REF!</v>
      </c>
      <c r="AQ14" s="254"/>
      <c r="AR14" s="39"/>
      <c r="AS14" s="187" t="e">
        <f>#REF!</f>
        <v>#REF!</v>
      </c>
      <c r="AT14" s="187"/>
      <c r="AU14" s="187"/>
    </row>
    <row r="15" spans="2:47" ht="4.5" customHeight="1" thickBot="1" x14ac:dyDescent="0.25">
      <c r="B15" s="25"/>
      <c r="C15" s="25"/>
      <c r="D15" s="25"/>
      <c r="E15" s="25"/>
      <c r="F15" s="224"/>
      <c r="G15" s="223"/>
      <c r="H15" s="223"/>
      <c r="I15" s="223"/>
      <c r="J15" s="223"/>
      <c r="K15" s="223"/>
      <c r="L15" s="26"/>
      <c r="M15" s="186" t="e">
        <f>#REF!</f>
        <v>#REF!</v>
      </c>
      <c r="N15" s="186"/>
      <c r="AH15" s="25"/>
      <c r="AI15" s="27"/>
      <c r="AJ15" s="1"/>
      <c r="AK15" s="36"/>
      <c r="AL15" s="161"/>
      <c r="AM15" s="252"/>
      <c r="AN15" s="216"/>
      <c r="AO15" s="216"/>
      <c r="AP15" s="255"/>
      <c r="AQ15" s="256"/>
      <c r="AR15" s="37"/>
      <c r="AS15" s="187"/>
      <c r="AT15" s="187"/>
      <c r="AU15" s="187"/>
    </row>
    <row r="16" spans="2:47" ht="9.9499999999999993" customHeight="1" thickBot="1" x14ac:dyDescent="0.25">
      <c r="B16" s="25"/>
      <c r="C16" s="25"/>
      <c r="D16" s="25"/>
      <c r="E16" s="25"/>
      <c r="F16" s="228" t="s">
        <v>65</v>
      </c>
      <c r="G16" s="171" t="s">
        <v>39</v>
      </c>
      <c r="H16" s="230"/>
      <c r="I16" s="226">
        <v>2002</v>
      </c>
      <c r="J16" s="226">
        <v>12</v>
      </c>
      <c r="K16" s="226" t="e">
        <f>#REF!</f>
        <v>#REF!</v>
      </c>
      <c r="L16" s="26"/>
      <c r="M16" s="186"/>
      <c r="N16" s="186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186" t="e">
        <f>#REF!</f>
        <v>#REF!</v>
      </c>
      <c r="AT16" s="186"/>
      <c r="AU16" s="186"/>
    </row>
    <row r="17" spans="2:48" ht="15" customHeight="1" thickBot="1" x14ac:dyDescent="0.25">
      <c r="B17" s="25"/>
      <c r="C17" s="25"/>
      <c r="D17" s="25"/>
      <c r="E17" s="25"/>
      <c r="F17" s="229"/>
      <c r="G17" s="231"/>
      <c r="H17" s="232"/>
      <c r="I17" s="227"/>
      <c r="J17" s="227"/>
      <c r="K17" s="226"/>
      <c r="L17" s="26"/>
      <c r="M17" s="247"/>
      <c r="N17" s="247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186"/>
      <c r="AT17" s="186"/>
      <c r="AU17" s="186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186" t="e">
        <f>#REF!</f>
        <v>#REF!</v>
      </c>
      <c r="N18" s="186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186" t="e">
        <f>#REF!</f>
        <v>#REF!</v>
      </c>
      <c r="AT18" s="186"/>
      <c r="AU18" s="186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186"/>
      <c r="N19" s="186"/>
      <c r="AH19" s="157" t="s">
        <v>36</v>
      </c>
      <c r="AI19" s="177"/>
      <c r="AJ19" s="178"/>
      <c r="AK19" s="39"/>
      <c r="AL19" s="39"/>
      <c r="AM19" s="1"/>
      <c r="AN19" s="1"/>
      <c r="AO19" s="1"/>
      <c r="AP19" s="1"/>
      <c r="AQ19" s="1"/>
      <c r="AR19" s="37"/>
      <c r="AS19" s="186"/>
      <c r="AT19" s="186"/>
      <c r="AU19" s="186"/>
    </row>
    <row r="20" spans="2:48" ht="9.9499999999999993" customHeight="1" x14ac:dyDescent="0.2">
      <c r="B20" s="53" t="s">
        <v>36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186"/>
      <c r="N20" s="186"/>
      <c r="AH20" s="177"/>
      <c r="AI20" s="177"/>
      <c r="AJ20" s="178"/>
      <c r="AK20" s="39"/>
      <c r="AL20" s="58"/>
      <c r="AM20" s="58"/>
      <c r="AN20" s="50"/>
      <c r="AO20" s="50"/>
      <c r="AP20" s="50"/>
      <c r="AQ20" s="50"/>
      <c r="AR20" s="39"/>
      <c r="AS20" s="186"/>
      <c r="AT20" s="186"/>
      <c r="AU20" s="186"/>
    </row>
    <row r="21" spans="2:48" ht="9.9499999999999993" customHeight="1" x14ac:dyDescent="0.2">
      <c r="B21" s="26" t="s">
        <v>37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179"/>
      <c r="AI21" s="179"/>
      <c r="AJ21" s="178"/>
      <c r="AK21" s="39"/>
      <c r="AL21" s="58"/>
      <c r="AM21" s="58"/>
      <c r="AN21" s="50"/>
      <c r="AO21" s="50"/>
      <c r="AP21" s="50"/>
      <c r="AQ21" s="50"/>
      <c r="AR21" s="37"/>
      <c r="AS21" s="186"/>
      <c r="AT21" s="186"/>
      <c r="AU21" s="186"/>
    </row>
    <row r="22" spans="2:48" ht="9.9499999999999993" customHeight="1" x14ac:dyDescent="0.2">
      <c r="B22" s="26" t="s">
        <v>38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37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28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38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28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55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85</v>
      </c>
      <c r="Q26" s="10"/>
      <c r="R26" s="10"/>
      <c r="S26" s="11"/>
      <c r="T26" s="10" t="s">
        <v>86</v>
      </c>
      <c r="U26" s="10"/>
      <c r="V26" s="12"/>
      <c r="W26" s="12"/>
      <c r="X26" s="193" t="s">
        <v>87</v>
      </c>
      <c r="Y26" s="194"/>
      <c r="Z26" s="194"/>
      <c r="AA26" s="172"/>
      <c r="AB26" s="193" t="s">
        <v>88</v>
      </c>
      <c r="AC26" s="194"/>
      <c r="AD26" s="194"/>
      <c r="AE26" s="172"/>
      <c r="AH26" s="53" t="s">
        <v>55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56</v>
      </c>
      <c r="C27" s="25"/>
      <c r="D27" s="25"/>
      <c r="E27" s="25"/>
      <c r="F27" s="225" t="s">
        <v>74</v>
      </c>
      <c r="G27" s="190"/>
      <c r="H27" s="190"/>
      <c r="I27" s="190"/>
      <c r="J27" s="190"/>
      <c r="K27" s="190"/>
      <c r="L27" s="234"/>
      <c r="M27" s="162" t="s">
        <v>35</v>
      </c>
      <c r="N27" s="163"/>
      <c r="P27" s="15"/>
      <c r="Q27" s="8"/>
      <c r="R27" s="8"/>
      <c r="S27" s="16"/>
      <c r="T27" s="8"/>
      <c r="U27" s="8"/>
      <c r="V27" s="2"/>
      <c r="W27" s="2"/>
      <c r="X27" s="195"/>
      <c r="Y27" s="196"/>
      <c r="Z27" s="196"/>
      <c r="AA27" s="174"/>
      <c r="AB27" s="195"/>
      <c r="AC27" s="196"/>
      <c r="AD27" s="196"/>
      <c r="AE27" s="174"/>
      <c r="AH27" s="26" t="s">
        <v>56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57</v>
      </c>
      <c r="C28" s="25"/>
      <c r="D28" s="25"/>
      <c r="E28" s="25"/>
      <c r="F28" s="190"/>
      <c r="G28" s="190"/>
      <c r="H28" s="190"/>
      <c r="I28" s="190"/>
      <c r="J28" s="190"/>
      <c r="K28" s="190"/>
      <c r="L28" s="234"/>
      <c r="M28" s="164"/>
      <c r="N28" s="165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29</v>
      </c>
      <c r="AI28" s="27"/>
      <c r="AJ28" s="1"/>
      <c r="AK28" s="36"/>
      <c r="AL28" s="225" t="s">
        <v>75</v>
      </c>
      <c r="AM28" s="169"/>
      <c r="AN28" s="169"/>
      <c r="AO28" s="169"/>
      <c r="AP28" s="169"/>
      <c r="AQ28" s="169"/>
      <c r="AR28" s="169"/>
      <c r="AS28" s="169"/>
      <c r="AT28" s="48" t="s">
        <v>25</v>
      </c>
      <c r="AU28" s="48"/>
      <c r="AV28" s="33"/>
    </row>
    <row r="29" spans="2:48" ht="12.6" customHeight="1" x14ac:dyDescent="0.2">
      <c r="B29" s="26" t="s">
        <v>33</v>
      </c>
      <c r="C29" s="25"/>
      <c r="D29" s="25"/>
      <c r="E29" s="25"/>
      <c r="F29" s="190"/>
      <c r="G29" s="190"/>
      <c r="H29" s="190"/>
      <c r="I29" s="190"/>
      <c r="J29" s="190"/>
      <c r="K29" s="190"/>
      <c r="L29" s="190"/>
      <c r="M29" s="166"/>
      <c r="N29" s="167"/>
      <c r="P29" s="168" t="e">
        <f>#REF!</f>
        <v>#REF!</v>
      </c>
      <c r="Q29" s="169"/>
      <c r="R29" s="169"/>
      <c r="S29" s="170"/>
      <c r="T29" s="8"/>
      <c r="U29" s="8"/>
      <c r="V29" s="2"/>
      <c r="W29" s="2"/>
      <c r="X29" s="201" t="e">
        <f>#REF!</f>
        <v>#REF!</v>
      </c>
      <c r="Y29" s="262"/>
      <c r="Z29" s="262"/>
      <c r="AA29" s="263"/>
      <c r="AB29" s="201" t="e">
        <f>#REF!</f>
        <v>#REF!</v>
      </c>
      <c r="AC29" s="262"/>
      <c r="AD29" s="262"/>
      <c r="AE29" s="263"/>
      <c r="AH29" s="26" t="s">
        <v>33</v>
      </c>
      <c r="AI29" s="27"/>
      <c r="AJ29" s="1"/>
      <c r="AK29" s="36"/>
      <c r="AL29" s="169"/>
      <c r="AM29" s="169"/>
      <c r="AN29" s="169"/>
      <c r="AO29" s="169"/>
      <c r="AP29" s="169"/>
      <c r="AQ29" s="169"/>
      <c r="AR29" s="169"/>
      <c r="AS29" s="169"/>
      <c r="AT29" s="48" t="s">
        <v>30</v>
      </c>
      <c r="AU29" s="48"/>
      <c r="AV29" s="33"/>
    </row>
    <row r="30" spans="2:48" ht="12.6" customHeight="1" x14ac:dyDescent="0.2">
      <c r="B30" s="26" t="s">
        <v>34</v>
      </c>
      <c r="C30" s="25"/>
      <c r="D30" s="25"/>
      <c r="E30" s="25"/>
      <c r="F30" s="190"/>
      <c r="G30" s="190"/>
      <c r="H30" s="190"/>
      <c r="I30" s="190"/>
      <c r="J30" s="190"/>
      <c r="K30" s="190"/>
      <c r="L30" s="190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34</v>
      </c>
      <c r="AI30" s="27"/>
      <c r="AJ30" s="1"/>
      <c r="AK30" s="36"/>
      <c r="AL30" s="169"/>
      <c r="AM30" s="169"/>
      <c r="AN30" s="169"/>
      <c r="AO30" s="169"/>
      <c r="AP30" s="169"/>
      <c r="AQ30" s="169"/>
      <c r="AR30" s="169"/>
      <c r="AS30" s="169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190"/>
      <c r="G31" s="190"/>
      <c r="H31" s="190"/>
      <c r="I31" s="190"/>
      <c r="J31" s="190"/>
      <c r="K31" s="190"/>
      <c r="L31" s="190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89</v>
      </c>
      <c r="Y31" s="212" t="e">
        <f>#REF!</f>
        <v>#REF!</v>
      </c>
      <c r="Z31" s="213"/>
      <c r="AA31" s="214"/>
      <c r="AB31" s="42" t="s">
        <v>89</v>
      </c>
      <c r="AC31" s="212" t="e">
        <f>#REF!</f>
        <v>#REF!</v>
      </c>
      <c r="AD31" s="213"/>
      <c r="AE31" s="214"/>
      <c r="AH31" s="25"/>
      <c r="AI31" s="27"/>
      <c r="AJ31" s="1"/>
      <c r="AK31" s="36"/>
      <c r="AL31" s="169"/>
      <c r="AM31" s="169"/>
      <c r="AN31" s="169"/>
      <c r="AO31" s="169"/>
      <c r="AP31" s="169"/>
      <c r="AQ31" s="169"/>
      <c r="AR31" s="169"/>
      <c r="AS31" s="169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17" t="e">
        <f>#REF!</f>
        <v>#REF!</v>
      </c>
      <c r="H32" s="217"/>
      <c r="I32" s="217"/>
      <c r="J32" s="217"/>
      <c r="K32" s="217"/>
      <c r="L32" s="31"/>
      <c r="M32" s="222" t="s">
        <v>94</v>
      </c>
      <c r="N32" s="222"/>
      <c r="AH32" s="25"/>
      <c r="AI32" s="27"/>
      <c r="AJ32" s="1"/>
      <c r="AK32" s="36"/>
      <c r="AL32" s="36"/>
      <c r="AM32" s="204" t="e">
        <f>#REF!</f>
        <v>#REF!</v>
      </c>
      <c r="AN32" s="204"/>
      <c r="AO32" s="204"/>
      <c r="AP32" s="204"/>
      <c r="AQ32" s="204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17"/>
      <c r="H33" s="217"/>
      <c r="I33" s="217"/>
      <c r="J33" s="217"/>
      <c r="K33" s="217"/>
      <c r="L33" s="31"/>
      <c r="M33" s="222"/>
      <c r="N33" s="222"/>
      <c r="AH33" s="25"/>
      <c r="AI33" s="27"/>
      <c r="AJ33" s="1"/>
      <c r="AK33" s="36"/>
      <c r="AL33" s="36"/>
      <c r="AM33" s="204"/>
      <c r="AN33" s="204"/>
      <c r="AO33" s="204"/>
      <c r="AP33" s="204"/>
      <c r="AQ33" s="204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196"/>
      <c r="N34" s="196"/>
      <c r="AH34" s="25"/>
      <c r="AI34" s="27"/>
      <c r="AJ34" s="1"/>
      <c r="AK34" s="36"/>
      <c r="AL34" s="36"/>
      <c r="AM34" s="189" t="s">
        <v>95</v>
      </c>
      <c r="AN34" s="190"/>
      <c r="AO34" s="190"/>
      <c r="AP34" s="190"/>
      <c r="AQ34" s="190"/>
      <c r="AR34" s="39"/>
      <c r="AS34" s="188" t="s">
        <v>94</v>
      </c>
      <c r="AT34" s="188"/>
      <c r="AU34" s="188"/>
    </row>
    <row r="35" spans="2:47" ht="12.6" customHeight="1" thickBot="1" x14ac:dyDescent="0.25">
      <c r="B35" s="25"/>
      <c r="C35" s="25"/>
      <c r="D35" s="25"/>
      <c r="E35" s="25"/>
      <c r="F35" s="32"/>
      <c r="G35" s="238" t="s">
        <v>79</v>
      </c>
      <c r="H35" s="239"/>
      <c r="I35" s="239"/>
      <c r="J35" s="239"/>
      <c r="K35" s="239"/>
      <c r="L35" s="32"/>
      <c r="M35" s="186" t="e">
        <f>#REF!</f>
        <v>#REF!</v>
      </c>
      <c r="N35" s="186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188"/>
      <c r="AT35" s="188"/>
      <c r="AU35" s="188"/>
    </row>
    <row r="36" spans="2:47" ht="7.5" customHeight="1" x14ac:dyDescent="0.2">
      <c r="B36" s="25"/>
      <c r="C36" s="25"/>
      <c r="D36" s="25"/>
      <c r="E36" s="25"/>
      <c r="F36" s="32"/>
      <c r="G36" s="239"/>
      <c r="H36" s="239"/>
      <c r="I36" s="239"/>
      <c r="J36" s="239"/>
      <c r="K36" s="239"/>
      <c r="L36" s="32"/>
      <c r="M36" s="186"/>
      <c r="N36" s="186"/>
      <c r="AH36" s="25"/>
      <c r="AI36" s="27"/>
      <c r="AJ36" s="1"/>
      <c r="AK36" s="36"/>
      <c r="AL36" s="191" t="s">
        <v>80</v>
      </c>
      <c r="AM36" s="191" t="s">
        <v>61</v>
      </c>
      <c r="AN36" s="191" t="s">
        <v>81</v>
      </c>
      <c r="AO36" s="191" t="s">
        <v>82</v>
      </c>
      <c r="AP36" s="197" t="s">
        <v>64</v>
      </c>
      <c r="AQ36" s="198"/>
      <c r="AR36" s="39"/>
      <c r="AS36" s="187" t="e">
        <f>#REF!</f>
        <v>#REF!</v>
      </c>
      <c r="AT36" s="187"/>
      <c r="AU36" s="187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186" t="e">
        <f>#REF!</f>
        <v>#REF!</v>
      </c>
      <c r="N37" s="186"/>
      <c r="AH37" s="25"/>
      <c r="AI37" s="27"/>
      <c r="AJ37" s="1"/>
      <c r="AK37" s="36"/>
      <c r="AL37" s="192"/>
      <c r="AM37" s="192"/>
      <c r="AN37" s="192"/>
      <c r="AO37" s="192"/>
      <c r="AP37" s="199"/>
      <c r="AQ37" s="200"/>
      <c r="AR37" s="37"/>
      <c r="AS37" s="187"/>
      <c r="AT37" s="187"/>
      <c r="AU37" s="187"/>
    </row>
    <row r="38" spans="2:47" ht="9.9499999999999993" customHeight="1" thickBot="1" x14ac:dyDescent="0.25">
      <c r="B38" s="25"/>
      <c r="C38" s="25"/>
      <c r="D38" s="25"/>
      <c r="E38" s="25"/>
      <c r="F38" s="223" t="s">
        <v>80</v>
      </c>
      <c r="G38" s="223" t="s">
        <v>61</v>
      </c>
      <c r="H38" s="223"/>
      <c r="I38" s="223" t="s">
        <v>81</v>
      </c>
      <c r="J38" s="223" t="s">
        <v>82</v>
      </c>
      <c r="K38" s="223" t="s">
        <v>64</v>
      </c>
      <c r="L38" s="32"/>
      <c r="M38" s="186"/>
      <c r="N38" s="186"/>
      <c r="AH38" s="25"/>
      <c r="AI38" s="27"/>
      <c r="AJ38" s="1"/>
      <c r="AK38" s="36"/>
      <c r="AL38" s="159" t="s">
        <v>65</v>
      </c>
      <c r="AM38" s="206" t="s">
        <v>32</v>
      </c>
      <c r="AN38" s="209" t="e">
        <f>#REF!</f>
        <v>#REF!</v>
      </c>
      <c r="AO38" s="209" t="e">
        <f>#REF!</f>
        <v>#REF!</v>
      </c>
      <c r="AP38" s="171" t="e">
        <f>#REF!</f>
        <v>#REF!</v>
      </c>
      <c r="AQ38" s="172"/>
      <c r="AR38" s="39"/>
      <c r="AS38" s="187" t="e">
        <f>#REF!</f>
        <v>#REF!</v>
      </c>
      <c r="AT38" s="187"/>
      <c r="AU38" s="187"/>
    </row>
    <row r="39" spans="2:47" ht="9.9499999999999993" customHeight="1" thickBot="1" x14ac:dyDescent="0.25">
      <c r="B39" s="25"/>
      <c r="C39" s="25"/>
      <c r="D39" s="25"/>
      <c r="E39" s="25"/>
      <c r="F39" s="224"/>
      <c r="G39" s="223"/>
      <c r="H39" s="223"/>
      <c r="I39" s="223"/>
      <c r="J39" s="223"/>
      <c r="K39" s="223"/>
      <c r="L39" s="26"/>
      <c r="M39" s="186" t="e">
        <f>#REF!</f>
        <v>#REF!</v>
      </c>
      <c r="N39" s="186"/>
      <c r="AH39" s="25"/>
      <c r="AI39" s="27"/>
      <c r="AJ39" s="1"/>
      <c r="AK39" s="36"/>
      <c r="AL39" s="160"/>
      <c r="AM39" s="207"/>
      <c r="AN39" s="210"/>
      <c r="AO39" s="210"/>
      <c r="AP39" s="173"/>
      <c r="AQ39" s="174"/>
      <c r="AR39" s="37"/>
      <c r="AS39" s="187"/>
      <c r="AT39" s="187"/>
      <c r="AU39" s="187"/>
    </row>
    <row r="40" spans="2:47" ht="9.9499999999999993" customHeight="1" thickBot="1" x14ac:dyDescent="0.25">
      <c r="B40" s="25"/>
      <c r="C40" s="25"/>
      <c r="D40" s="25"/>
      <c r="E40" s="25"/>
      <c r="F40" s="228" t="s">
        <v>65</v>
      </c>
      <c r="G40" s="171" t="s">
        <v>39</v>
      </c>
      <c r="H40" s="230"/>
      <c r="I40" s="226" t="e">
        <f>#REF!</f>
        <v>#REF!</v>
      </c>
      <c r="J40" s="226" t="e">
        <f>#REF!</f>
        <v>#REF!</v>
      </c>
      <c r="K40" s="226" t="e">
        <f>#REF!</f>
        <v>#REF!</v>
      </c>
      <c r="L40" s="26"/>
      <c r="M40" s="186"/>
      <c r="N40" s="186"/>
      <c r="AH40" s="25"/>
      <c r="AI40" s="27"/>
      <c r="AJ40" s="1"/>
      <c r="AK40" s="36"/>
      <c r="AL40" s="205"/>
      <c r="AM40" s="208"/>
      <c r="AN40" s="211"/>
      <c r="AO40" s="211"/>
      <c r="AP40" s="175"/>
      <c r="AQ40" s="176"/>
      <c r="AR40" s="39"/>
      <c r="AS40" s="186" t="e">
        <f>#REF!</f>
        <v>#REF!</v>
      </c>
      <c r="AT40" s="186"/>
      <c r="AU40" s="186"/>
    </row>
    <row r="41" spans="2:47" ht="15" customHeight="1" thickBot="1" x14ac:dyDescent="0.25">
      <c r="B41" s="25"/>
      <c r="C41" s="25"/>
      <c r="D41" s="25"/>
      <c r="E41" s="25"/>
      <c r="F41" s="229"/>
      <c r="G41" s="231"/>
      <c r="H41" s="232"/>
      <c r="I41" s="227"/>
      <c r="J41" s="227"/>
      <c r="K41" s="226"/>
      <c r="L41" s="26"/>
      <c r="M41" s="186" t="e">
        <f>#REF!</f>
        <v>#REF!</v>
      </c>
      <c r="N41" s="186"/>
      <c r="AH41" s="157" t="s">
        <v>36</v>
      </c>
      <c r="AI41" s="177"/>
      <c r="AJ41" s="178"/>
      <c r="AK41" s="36"/>
      <c r="AL41" s="36"/>
      <c r="AM41" s="1"/>
      <c r="AN41" s="1"/>
      <c r="AO41" s="1"/>
      <c r="AP41" s="1"/>
      <c r="AQ41" s="1"/>
      <c r="AR41" s="37"/>
      <c r="AS41" s="186"/>
      <c r="AT41" s="186"/>
      <c r="AU41" s="186"/>
    </row>
    <row r="42" spans="2:47" ht="9.9499999999999993" customHeight="1" x14ac:dyDescent="0.2">
      <c r="B42" s="53" t="s">
        <v>36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186"/>
      <c r="N42" s="186"/>
      <c r="AH42" s="177"/>
      <c r="AI42" s="177"/>
      <c r="AJ42" s="178"/>
      <c r="AK42" s="36"/>
      <c r="AL42" s="59"/>
      <c r="AM42" s="59"/>
      <c r="AN42" s="59"/>
      <c r="AO42" s="59"/>
      <c r="AP42" s="59"/>
      <c r="AQ42" s="59"/>
      <c r="AR42" s="39"/>
      <c r="AS42" s="186" t="e">
        <f>#REF!</f>
        <v>#REF!</v>
      </c>
      <c r="AT42" s="186"/>
      <c r="AU42" s="186"/>
    </row>
    <row r="43" spans="2:47" ht="9.9499999999999993" customHeight="1" x14ac:dyDescent="0.2">
      <c r="B43" s="26" t="s">
        <v>37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179"/>
      <c r="AI43" s="179"/>
      <c r="AJ43" s="178"/>
      <c r="AK43" s="36"/>
      <c r="AL43" s="59"/>
      <c r="AM43" s="59"/>
      <c r="AN43" s="59"/>
      <c r="AO43" s="59"/>
      <c r="AP43" s="59"/>
      <c r="AQ43" s="59"/>
      <c r="AR43" s="37"/>
      <c r="AS43" s="186"/>
      <c r="AT43" s="186"/>
      <c r="AU43" s="186"/>
    </row>
    <row r="44" spans="2:47" ht="9.9499999999999993" customHeight="1" x14ac:dyDescent="0.2">
      <c r="B44" s="26" t="s">
        <v>38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37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28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38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28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55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90</v>
      </c>
      <c r="Q48" s="10"/>
      <c r="R48" s="10"/>
      <c r="S48" s="11"/>
      <c r="T48" s="180" t="s">
        <v>91</v>
      </c>
      <c r="U48" s="181"/>
      <c r="V48" s="181"/>
      <c r="W48" s="182"/>
      <c r="X48" s="180" t="s">
        <v>92</v>
      </c>
      <c r="Y48" s="181"/>
      <c r="Z48" s="181"/>
      <c r="AA48" s="182"/>
      <c r="AB48" s="180" t="s">
        <v>93</v>
      </c>
      <c r="AC48" s="181"/>
      <c r="AD48" s="181"/>
      <c r="AE48" s="182"/>
      <c r="AH48" s="53" t="s">
        <v>55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56</v>
      </c>
      <c r="C49" s="25"/>
      <c r="D49" s="25"/>
      <c r="E49" s="25"/>
      <c r="F49" s="225" t="s">
        <v>78</v>
      </c>
      <c r="G49" s="225"/>
      <c r="H49" s="225"/>
      <c r="I49" s="225"/>
      <c r="J49" s="225"/>
      <c r="K49" s="225"/>
      <c r="L49" s="225"/>
      <c r="M49" s="162" t="s">
        <v>35</v>
      </c>
      <c r="N49" s="257"/>
      <c r="P49" s="15"/>
      <c r="Q49" s="8"/>
      <c r="R49" s="8"/>
      <c r="S49" s="16"/>
      <c r="T49" s="183"/>
      <c r="U49" s="184"/>
      <c r="V49" s="184"/>
      <c r="W49" s="185"/>
      <c r="X49" s="183"/>
      <c r="Y49" s="184"/>
      <c r="Z49" s="184"/>
      <c r="AA49" s="185"/>
      <c r="AB49" s="183"/>
      <c r="AC49" s="184"/>
      <c r="AD49" s="184"/>
      <c r="AE49" s="185"/>
      <c r="AH49" s="26" t="s">
        <v>56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57</v>
      </c>
      <c r="C50" s="25"/>
      <c r="D50" s="25"/>
      <c r="E50" s="25"/>
      <c r="F50" s="225"/>
      <c r="G50" s="225"/>
      <c r="H50" s="225"/>
      <c r="I50" s="225"/>
      <c r="J50" s="225"/>
      <c r="K50" s="225"/>
      <c r="L50" s="225"/>
      <c r="M50" s="258"/>
      <c r="N50" s="259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29</v>
      </c>
      <c r="AI50" s="27"/>
      <c r="AJ50" s="1"/>
      <c r="AK50" s="158" t="s">
        <v>76</v>
      </c>
      <c r="AL50" s="158"/>
      <c r="AM50" s="158"/>
      <c r="AN50" s="158"/>
      <c r="AO50" s="158"/>
      <c r="AP50" s="158"/>
      <c r="AQ50" s="158"/>
      <c r="AR50" s="158"/>
      <c r="AS50" s="158"/>
      <c r="AT50" s="48" t="s">
        <v>25</v>
      </c>
      <c r="AU50" s="48"/>
    </row>
    <row r="51" spans="2:47" ht="12.6" customHeight="1" x14ac:dyDescent="0.2">
      <c r="B51" s="26" t="s">
        <v>33</v>
      </c>
      <c r="C51" s="25"/>
      <c r="D51" s="25"/>
      <c r="E51" s="25"/>
      <c r="F51" s="225"/>
      <c r="G51" s="225"/>
      <c r="H51" s="225"/>
      <c r="I51" s="225"/>
      <c r="J51" s="225"/>
      <c r="K51" s="225"/>
      <c r="L51" s="225"/>
      <c r="M51" s="260"/>
      <c r="N51" s="261"/>
      <c r="P51" s="168" t="e">
        <f>#REF!</f>
        <v>#REF!</v>
      </c>
      <c r="Q51" s="220"/>
      <c r="R51" s="220"/>
      <c r="S51" s="221"/>
      <c r="T51" s="8"/>
      <c r="U51" s="8"/>
      <c r="V51" s="2"/>
      <c r="W51" s="2"/>
      <c r="X51" s="201" t="e">
        <f>#REF!</f>
        <v>#REF!</v>
      </c>
      <c r="Y51" s="202"/>
      <c r="Z51" s="202"/>
      <c r="AA51" s="203"/>
      <c r="AB51" s="201" t="e">
        <f>#REF!</f>
        <v>#REF!</v>
      </c>
      <c r="AC51" s="202"/>
      <c r="AD51" s="202"/>
      <c r="AE51" s="203"/>
      <c r="AH51" s="26" t="s">
        <v>33</v>
      </c>
      <c r="AI51" s="27"/>
      <c r="AJ51" s="1"/>
      <c r="AK51" s="158"/>
      <c r="AL51" s="158"/>
      <c r="AM51" s="158"/>
      <c r="AN51" s="158"/>
      <c r="AO51" s="158"/>
      <c r="AP51" s="158"/>
      <c r="AQ51" s="158"/>
      <c r="AR51" s="158"/>
      <c r="AS51" s="158"/>
      <c r="AT51" s="48" t="s">
        <v>30</v>
      </c>
      <c r="AU51" s="48"/>
    </row>
    <row r="52" spans="2:47" ht="12.6" customHeight="1" x14ac:dyDescent="0.2">
      <c r="B52" s="26" t="s">
        <v>34</v>
      </c>
      <c r="C52" s="25"/>
      <c r="D52" s="25"/>
      <c r="E52" s="25"/>
      <c r="F52" s="225"/>
      <c r="G52" s="225"/>
      <c r="H52" s="225"/>
      <c r="I52" s="225"/>
      <c r="J52" s="225"/>
      <c r="K52" s="225"/>
      <c r="L52" s="225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34</v>
      </c>
      <c r="AI52" s="27"/>
      <c r="AJ52" s="1"/>
      <c r="AK52" s="158"/>
      <c r="AL52" s="158"/>
      <c r="AM52" s="158"/>
      <c r="AN52" s="158"/>
      <c r="AO52" s="158"/>
      <c r="AP52" s="158"/>
      <c r="AQ52" s="158"/>
      <c r="AR52" s="158"/>
      <c r="AS52" s="158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89</v>
      </c>
      <c r="Y53" s="212" t="e">
        <f>#REF!</f>
        <v>#REF!</v>
      </c>
      <c r="Z53" s="212"/>
      <c r="AA53" s="274"/>
      <c r="AB53" s="42" t="s">
        <v>89</v>
      </c>
      <c r="AC53" s="212" t="e">
        <f>#REF!</f>
        <v>#REF!</v>
      </c>
      <c r="AD53" s="212"/>
      <c r="AE53" s="274"/>
      <c r="AH53" s="25"/>
      <c r="AI53" s="27"/>
      <c r="AJ53" s="1"/>
      <c r="AK53" s="158"/>
      <c r="AL53" s="158"/>
      <c r="AM53" s="158"/>
      <c r="AN53" s="158"/>
      <c r="AO53" s="158"/>
      <c r="AP53" s="158"/>
      <c r="AQ53" s="158"/>
      <c r="AR53" s="158"/>
      <c r="AS53" s="158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17" t="e">
        <f>#REF!</f>
        <v>#REF!</v>
      </c>
      <c r="H54" s="217"/>
      <c r="I54" s="217"/>
      <c r="J54" s="217"/>
      <c r="K54" s="217"/>
      <c r="L54" s="31"/>
      <c r="M54" s="189" t="s">
        <v>96</v>
      </c>
      <c r="N54" s="189"/>
      <c r="AH54" s="25"/>
      <c r="AI54" s="27"/>
      <c r="AJ54" s="1"/>
      <c r="AK54" s="36"/>
      <c r="AL54" s="36"/>
      <c r="AM54" s="204" t="e">
        <f>#REF!</f>
        <v>#REF!</v>
      </c>
      <c r="AN54" s="204"/>
      <c r="AO54" s="204"/>
      <c r="AP54" s="204"/>
      <c r="AQ54" s="204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17"/>
      <c r="H55" s="217"/>
      <c r="I55" s="217"/>
      <c r="J55" s="217"/>
      <c r="K55" s="217"/>
      <c r="L55" s="31"/>
      <c r="M55" s="189"/>
      <c r="N55" s="189"/>
      <c r="AH55" s="25"/>
      <c r="AI55" s="27"/>
      <c r="AJ55" s="1"/>
      <c r="AK55" s="36"/>
      <c r="AL55" s="36"/>
      <c r="AM55" s="204"/>
      <c r="AN55" s="204"/>
      <c r="AO55" s="204"/>
      <c r="AP55" s="204"/>
      <c r="AQ55" s="204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97</v>
      </c>
      <c r="AN56" s="1"/>
      <c r="AO56" s="1"/>
      <c r="AP56" s="1"/>
      <c r="AQ56" s="1"/>
      <c r="AR56" s="39"/>
      <c r="AS56" s="188" t="s">
        <v>96</v>
      </c>
      <c r="AT56" s="188"/>
      <c r="AU56" s="188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59</v>
      </c>
      <c r="I57" s="233" t="s">
        <v>77</v>
      </c>
      <c r="J57" s="233"/>
      <c r="K57" s="233"/>
      <c r="L57" s="32"/>
      <c r="M57" s="186" t="e">
        <f>#REF!</f>
        <v>#REF!</v>
      </c>
      <c r="N57" s="186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188"/>
      <c r="AT57" s="188"/>
      <c r="AU57" s="188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33"/>
      <c r="J58" s="233"/>
      <c r="K58" s="233"/>
      <c r="L58" s="32"/>
      <c r="M58" s="186"/>
      <c r="N58" s="186"/>
      <c r="AH58" s="25"/>
      <c r="AI58" s="27"/>
      <c r="AJ58" s="1"/>
      <c r="AK58" s="36"/>
      <c r="AL58" s="191" t="s">
        <v>24</v>
      </c>
      <c r="AM58" s="191" t="s">
        <v>61</v>
      </c>
      <c r="AN58" s="191" t="s">
        <v>83</v>
      </c>
      <c r="AO58" s="191" t="s">
        <v>84</v>
      </c>
      <c r="AP58" s="197" t="s">
        <v>64</v>
      </c>
      <c r="AQ58" s="198"/>
      <c r="AR58" s="39"/>
      <c r="AS58" s="187" t="e">
        <f>#REF!</f>
        <v>#REF!</v>
      </c>
      <c r="AT58" s="187"/>
      <c r="AU58" s="187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186" t="e">
        <f>#REF!</f>
        <v>#REF!</v>
      </c>
      <c r="N59" s="186"/>
      <c r="AH59" s="25"/>
      <c r="AI59" s="27"/>
      <c r="AJ59" s="1"/>
      <c r="AK59" s="36"/>
      <c r="AL59" s="192"/>
      <c r="AM59" s="192"/>
      <c r="AN59" s="192"/>
      <c r="AO59" s="192"/>
      <c r="AP59" s="199"/>
      <c r="AQ59" s="200"/>
      <c r="AR59" s="37"/>
      <c r="AS59" s="187"/>
      <c r="AT59" s="187"/>
      <c r="AU59" s="187"/>
    </row>
    <row r="60" spans="2:47" ht="9.9499999999999993" customHeight="1" x14ac:dyDescent="0.2">
      <c r="B60" s="25"/>
      <c r="C60" s="25"/>
      <c r="D60" s="25"/>
      <c r="E60" s="25"/>
      <c r="F60" s="218" t="s">
        <v>24</v>
      </c>
      <c r="G60" s="240" t="s">
        <v>61</v>
      </c>
      <c r="H60" s="241"/>
      <c r="I60" s="218" t="s">
        <v>83</v>
      </c>
      <c r="J60" s="218" t="s">
        <v>84</v>
      </c>
      <c r="K60" s="218" t="s">
        <v>64</v>
      </c>
      <c r="L60" s="32"/>
      <c r="M60" s="186"/>
      <c r="N60" s="186"/>
      <c r="AH60" s="25"/>
      <c r="AI60" s="27"/>
      <c r="AJ60" s="1"/>
      <c r="AK60" s="36"/>
      <c r="AL60" s="159" t="s">
        <v>65</v>
      </c>
      <c r="AM60" s="206" t="s">
        <v>41</v>
      </c>
      <c r="AN60" s="265" t="e">
        <f>#REF!</f>
        <v>#REF!</v>
      </c>
      <c r="AO60" s="265" t="e">
        <f>#REF!</f>
        <v>#REF!</v>
      </c>
      <c r="AP60" s="268" t="e">
        <f>#REF!</f>
        <v>#REF!</v>
      </c>
      <c r="AQ60" s="269"/>
      <c r="AR60" s="39"/>
      <c r="AS60" s="187" t="e">
        <f>#REF!</f>
        <v>#REF!</v>
      </c>
      <c r="AT60" s="187"/>
      <c r="AU60" s="187"/>
    </row>
    <row r="61" spans="2:47" ht="9.9499999999999993" customHeight="1" thickBot="1" x14ac:dyDescent="0.25">
      <c r="B61" s="25"/>
      <c r="C61" s="25"/>
      <c r="D61" s="25"/>
      <c r="E61" s="25"/>
      <c r="F61" s="219"/>
      <c r="G61" s="242"/>
      <c r="H61" s="243"/>
      <c r="I61" s="219"/>
      <c r="J61" s="219"/>
      <c r="K61" s="219"/>
      <c r="L61" s="26"/>
      <c r="M61" s="186" t="e">
        <f>#REF!</f>
        <v>#REF!</v>
      </c>
      <c r="N61" s="186"/>
      <c r="AH61" s="25"/>
      <c r="AI61" s="27"/>
      <c r="AJ61" s="1"/>
      <c r="AK61" s="36"/>
      <c r="AL61" s="160"/>
      <c r="AM61" s="207"/>
      <c r="AN61" s="266"/>
      <c r="AO61" s="266"/>
      <c r="AP61" s="270"/>
      <c r="AQ61" s="271"/>
      <c r="AR61" s="37"/>
      <c r="AS61" s="187"/>
      <c r="AT61" s="187"/>
      <c r="AU61" s="187"/>
    </row>
    <row r="62" spans="2:47" ht="9.9499999999999993" customHeight="1" thickBot="1" x14ac:dyDescent="0.25">
      <c r="B62" s="25"/>
      <c r="C62" s="25"/>
      <c r="D62" s="25"/>
      <c r="E62" s="25"/>
      <c r="F62" s="159" t="s">
        <v>65</v>
      </c>
      <c r="G62" s="171" t="s">
        <v>39</v>
      </c>
      <c r="H62" s="235"/>
      <c r="I62" s="215" t="e">
        <f>#REF!</f>
        <v>#REF!</v>
      </c>
      <c r="J62" s="215" t="e">
        <f>#REF!</f>
        <v>#REF!</v>
      </c>
      <c r="K62" s="215" t="e">
        <f>#REF!</f>
        <v>#REF!</v>
      </c>
      <c r="L62" s="26"/>
      <c r="M62" s="186"/>
      <c r="N62" s="186"/>
      <c r="AH62" s="25"/>
      <c r="AI62" s="27"/>
      <c r="AJ62" s="1"/>
      <c r="AK62" s="36"/>
      <c r="AL62" s="161"/>
      <c r="AM62" s="264"/>
      <c r="AN62" s="267"/>
      <c r="AO62" s="267"/>
      <c r="AP62" s="272"/>
      <c r="AQ62" s="273"/>
      <c r="AR62" s="39"/>
      <c r="AS62" s="186" t="e">
        <f>#REF!</f>
        <v>#REF!</v>
      </c>
      <c r="AT62" s="186"/>
      <c r="AU62" s="186"/>
    </row>
    <row r="63" spans="2:47" ht="16.5" customHeight="1" thickBot="1" x14ac:dyDescent="0.25">
      <c r="B63" s="25"/>
      <c r="C63" s="25"/>
      <c r="D63" s="25"/>
      <c r="E63" s="25"/>
      <c r="F63" s="161"/>
      <c r="G63" s="236"/>
      <c r="H63" s="237"/>
      <c r="I63" s="216"/>
      <c r="J63" s="216"/>
      <c r="K63" s="216"/>
      <c r="L63" s="26"/>
      <c r="M63" s="186" t="e">
        <f>#REF!</f>
        <v>#REF!</v>
      </c>
      <c r="N63" s="186"/>
      <c r="AH63" s="157" t="s">
        <v>36</v>
      </c>
      <c r="AI63" s="157"/>
      <c r="AJ63" s="157"/>
      <c r="AK63" s="36"/>
      <c r="AL63" s="36"/>
      <c r="AM63" s="1"/>
      <c r="AN63" s="1"/>
      <c r="AO63" s="1"/>
      <c r="AP63" s="1"/>
      <c r="AQ63" s="1"/>
      <c r="AR63" s="37"/>
      <c r="AS63" s="186"/>
      <c r="AT63" s="186"/>
      <c r="AU63" s="186"/>
    </row>
    <row r="64" spans="2:47" ht="9.9499999999999993" customHeight="1" x14ac:dyDescent="0.2">
      <c r="B64" s="53" t="s">
        <v>36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186"/>
      <c r="N64" s="186"/>
      <c r="AH64" s="157"/>
      <c r="AI64" s="157"/>
      <c r="AJ64" s="157"/>
      <c r="AK64" s="36"/>
      <c r="AL64" s="59"/>
      <c r="AM64" s="59"/>
      <c r="AN64" s="59"/>
      <c r="AO64" s="59"/>
      <c r="AP64" s="59"/>
      <c r="AQ64" s="59"/>
      <c r="AR64" s="39"/>
      <c r="AS64" s="186" t="e">
        <f>#REF!</f>
        <v>#REF!</v>
      </c>
      <c r="AT64" s="186"/>
      <c r="AU64" s="186"/>
    </row>
    <row r="65" spans="2:47" ht="9.9499999999999993" customHeight="1" x14ac:dyDescent="0.2">
      <c r="B65" s="26" t="s">
        <v>37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157"/>
      <c r="AI65" s="157"/>
      <c r="AJ65" s="157"/>
      <c r="AK65" s="36"/>
      <c r="AL65" s="59"/>
      <c r="AM65" s="59"/>
      <c r="AN65" s="59"/>
      <c r="AO65" s="59"/>
      <c r="AP65" s="59"/>
      <c r="AQ65" s="59"/>
      <c r="AR65" s="37"/>
      <c r="AS65" s="186"/>
      <c r="AT65" s="186"/>
      <c r="AU65" s="186"/>
    </row>
    <row r="66" spans="2:47" ht="9.9499999999999993" customHeight="1" x14ac:dyDescent="0.2">
      <c r="B66" s="26" t="s">
        <v>38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37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28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38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28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BS 2</vt:lpstr>
      <vt:lpstr>Pictures</vt:lpstr>
      <vt:lpstr>'BS 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chovanec</cp:lastModifiedBy>
  <cp:lastPrinted>2017-03-17T14:51:17Z</cp:lastPrinted>
  <dcterms:created xsi:type="dcterms:W3CDTF">1999-07-13T09:31:47Z</dcterms:created>
  <dcterms:modified xsi:type="dcterms:W3CDTF">2017-05-17T06:09:48Z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